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 рабочего пк\ГОРЯЧЕЕ ПИТАНИЕ\Меню раскладка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1" i="1" l="1"/>
  <c r="H261" i="1" s="1"/>
  <c r="I261" i="1" s="1"/>
  <c r="E17" i="1" l="1"/>
  <c r="H17" i="1" s="1"/>
  <c r="I17" i="1" s="1"/>
  <c r="E100" i="1" l="1"/>
  <c r="H100" i="1" s="1"/>
  <c r="I100" i="1" s="1"/>
  <c r="E99" i="1"/>
  <c r="H99" i="1" s="1"/>
  <c r="I99" i="1" s="1"/>
  <c r="E98" i="1"/>
  <c r="H98" i="1" s="1"/>
  <c r="I98" i="1" s="1"/>
  <c r="E97" i="1"/>
  <c r="H97" i="1" s="1"/>
  <c r="I97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25" i="1" l="1"/>
  <c r="H25" i="1" s="1"/>
  <c r="I25" i="1" s="1"/>
  <c r="E24" i="1"/>
  <c r="H24" i="1" s="1"/>
  <c r="I24" i="1" s="1"/>
  <c r="E23" i="1"/>
  <c r="H23" i="1" s="1"/>
  <c r="I23" i="1" s="1"/>
  <c r="E22" i="1"/>
  <c r="H22" i="1" s="1"/>
  <c r="I22" i="1" s="1"/>
  <c r="E21" i="1"/>
  <c r="H21" i="1" s="1"/>
  <c r="I21" i="1" s="1"/>
  <c r="E20" i="1"/>
  <c r="H20" i="1" s="1"/>
  <c r="I20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0" i="1"/>
  <c r="H10" i="1" s="1"/>
  <c r="I10" i="1" s="1"/>
  <c r="E9" i="1"/>
  <c r="H9" i="1" s="1"/>
  <c r="I9" i="1" s="1"/>
  <c r="E8" i="1"/>
  <c r="H8" i="1" s="1"/>
  <c r="I8" i="1" s="1"/>
  <c r="E48" i="1" l="1"/>
  <c r="H48" i="1" s="1"/>
  <c r="I48" i="1" s="1"/>
  <c r="E47" i="1"/>
  <c r="E46" i="1"/>
  <c r="E45" i="1"/>
  <c r="E44" i="1"/>
  <c r="H44" i="1" s="1"/>
  <c r="I44" i="1" s="1"/>
  <c r="E43" i="1"/>
  <c r="H43" i="1" s="1"/>
  <c r="I43" i="1" s="1"/>
  <c r="E41" i="1"/>
  <c r="H41" i="1" s="1"/>
  <c r="I41" i="1" s="1"/>
  <c r="E40" i="1"/>
  <c r="H40" i="1" s="1"/>
  <c r="I40" i="1" s="1"/>
  <c r="E39" i="1"/>
  <c r="H39" i="1" s="1"/>
  <c r="I39" i="1" s="1"/>
  <c r="H47" i="1"/>
  <c r="I47" i="1" s="1"/>
  <c r="H46" i="1"/>
  <c r="I46" i="1" s="1"/>
  <c r="H45" i="1"/>
  <c r="I45" i="1" s="1"/>
  <c r="I63" i="1" l="1"/>
  <c r="E109" i="1" l="1"/>
  <c r="H109" i="1" s="1"/>
  <c r="I109" i="1" s="1"/>
  <c r="E187" i="1" l="1"/>
  <c r="H187" i="1" s="1"/>
  <c r="I187" i="1" s="1"/>
  <c r="J278" i="1"/>
  <c r="E263" i="1"/>
  <c r="H263" i="1" s="1"/>
  <c r="I263" i="1" s="1"/>
  <c r="E262" i="1"/>
  <c r="H262" i="1" s="1"/>
  <c r="I262" i="1" s="1"/>
  <c r="E260" i="1"/>
  <c r="H260" i="1" s="1"/>
  <c r="I260" i="1" s="1"/>
  <c r="E259" i="1"/>
  <c r="H259" i="1" s="1"/>
  <c r="I259" i="1" s="1"/>
  <c r="E256" i="1"/>
  <c r="H256" i="1" s="1"/>
  <c r="I256" i="1" s="1"/>
  <c r="E255" i="1"/>
  <c r="H255" i="1" s="1"/>
  <c r="I255" i="1" s="1"/>
  <c r="E254" i="1"/>
  <c r="H254" i="1" s="1"/>
  <c r="J253" i="1"/>
  <c r="E244" i="1"/>
  <c r="H244" i="1" s="1"/>
  <c r="I244" i="1" s="1"/>
  <c r="E243" i="1"/>
  <c r="H243" i="1" s="1"/>
  <c r="I243" i="1" s="1"/>
  <c r="E242" i="1"/>
  <c r="H242" i="1" s="1"/>
  <c r="I242" i="1" s="1"/>
  <c r="E240" i="1"/>
  <c r="H240" i="1" s="1"/>
  <c r="I240" i="1" s="1"/>
  <c r="E239" i="1"/>
  <c r="H239" i="1" s="1"/>
  <c r="I239" i="1" s="1"/>
  <c r="E238" i="1"/>
  <c r="H238" i="1" s="1"/>
  <c r="I238" i="1" s="1"/>
  <c r="E237" i="1"/>
  <c r="H237" i="1" s="1"/>
  <c r="I237" i="1" s="1"/>
  <c r="E236" i="1"/>
  <c r="H236" i="1" s="1"/>
  <c r="I236" i="1" s="1"/>
  <c r="E235" i="1"/>
  <c r="H235" i="1" s="1"/>
  <c r="I235" i="1" s="1"/>
  <c r="E234" i="1"/>
  <c r="H234" i="1" s="1"/>
  <c r="I234" i="1" s="1"/>
  <c r="E233" i="1"/>
  <c r="H233" i="1" s="1"/>
  <c r="I233" i="1" s="1"/>
  <c r="E232" i="1"/>
  <c r="H232" i="1" s="1"/>
  <c r="I232" i="1" s="1"/>
  <c r="E231" i="1"/>
  <c r="H231" i="1" s="1"/>
  <c r="I231" i="1" s="1"/>
  <c r="E230" i="1"/>
  <c r="H230" i="1" s="1"/>
  <c r="I230" i="1" s="1"/>
  <c r="E229" i="1"/>
  <c r="H229" i="1" s="1"/>
  <c r="J228" i="1"/>
  <c r="E213" i="1"/>
  <c r="H213" i="1" s="1"/>
  <c r="I213" i="1" s="1"/>
  <c r="E212" i="1"/>
  <c r="H212" i="1" s="1"/>
  <c r="I212" i="1" s="1"/>
  <c r="E211" i="1"/>
  <c r="H211" i="1" s="1"/>
  <c r="I211" i="1" s="1"/>
  <c r="E210" i="1"/>
  <c r="H210" i="1" s="1"/>
  <c r="I210" i="1" s="1"/>
  <c r="E209" i="1"/>
  <c r="H209" i="1" s="1"/>
  <c r="I209" i="1" s="1"/>
  <c r="E208" i="1"/>
  <c r="H208" i="1" s="1"/>
  <c r="I208" i="1" s="1"/>
  <c r="E207" i="1"/>
  <c r="H207" i="1" s="1"/>
  <c r="I207" i="1" s="1"/>
  <c r="E206" i="1"/>
  <c r="H206" i="1" s="1"/>
  <c r="I206" i="1" s="1"/>
  <c r="E205" i="1"/>
  <c r="H205" i="1" s="1"/>
  <c r="J204" i="1"/>
  <c r="E190" i="1"/>
  <c r="H190" i="1" s="1"/>
  <c r="I190" i="1" s="1"/>
  <c r="E189" i="1"/>
  <c r="H189" i="1" s="1"/>
  <c r="I189" i="1" s="1"/>
  <c r="E186" i="1"/>
  <c r="H186" i="1" s="1"/>
  <c r="I186" i="1" s="1"/>
  <c r="E185" i="1"/>
  <c r="H185" i="1" s="1"/>
  <c r="I185" i="1" s="1"/>
  <c r="E184" i="1"/>
  <c r="H184" i="1" s="1"/>
  <c r="I184" i="1" s="1"/>
  <c r="E183" i="1"/>
  <c r="H183" i="1" s="1"/>
  <c r="I183" i="1" s="1"/>
  <c r="E182" i="1"/>
  <c r="H182" i="1" s="1"/>
  <c r="I182" i="1" s="1"/>
  <c r="E181" i="1"/>
  <c r="H181" i="1" s="1"/>
  <c r="I181" i="1" s="1"/>
  <c r="E180" i="1"/>
  <c r="H180" i="1" s="1"/>
  <c r="J179" i="1"/>
  <c r="E167" i="1"/>
  <c r="H167" i="1" s="1"/>
  <c r="I167" i="1" s="1"/>
  <c r="E166" i="1"/>
  <c r="H166" i="1" s="1"/>
  <c r="I166" i="1" s="1"/>
  <c r="E165" i="1"/>
  <c r="H165" i="1" s="1"/>
  <c r="I165" i="1" s="1"/>
  <c r="E164" i="1"/>
  <c r="H164" i="1" s="1"/>
  <c r="I164" i="1" s="1"/>
  <c r="E163" i="1"/>
  <c r="H163" i="1" s="1"/>
  <c r="I163" i="1" s="1"/>
  <c r="E162" i="1"/>
  <c r="H162" i="1" s="1"/>
  <c r="I162" i="1" s="1"/>
  <c r="E161" i="1"/>
  <c r="H161" i="1" s="1"/>
  <c r="I161" i="1" s="1"/>
  <c r="E160" i="1"/>
  <c r="H160" i="1" s="1"/>
  <c r="I160" i="1" s="1"/>
  <c r="E159" i="1"/>
  <c r="H159" i="1" s="1"/>
  <c r="I159" i="1" s="1"/>
  <c r="E158" i="1"/>
  <c r="H158" i="1" s="1"/>
  <c r="I158" i="1" s="1"/>
  <c r="E157" i="1"/>
  <c r="H157" i="1" s="1"/>
  <c r="J156" i="1"/>
  <c r="E150" i="1"/>
  <c r="H150" i="1" s="1"/>
  <c r="I150" i="1" s="1"/>
  <c r="E149" i="1"/>
  <c r="H149" i="1" s="1"/>
  <c r="I149" i="1" s="1"/>
  <c r="E148" i="1"/>
  <c r="H148" i="1" s="1"/>
  <c r="I148" i="1" s="1"/>
  <c r="E147" i="1"/>
  <c r="H147" i="1" s="1"/>
  <c r="I147" i="1" s="1"/>
  <c r="E146" i="1"/>
  <c r="H146" i="1" s="1"/>
  <c r="I146" i="1" s="1"/>
  <c r="E145" i="1"/>
  <c r="H145" i="1" s="1"/>
  <c r="I145" i="1" s="1"/>
  <c r="E144" i="1"/>
  <c r="H144" i="1" s="1"/>
  <c r="I144" i="1" s="1"/>
  <c r="E143" i="1"/>
  <c r="H143" i="1" s="1"/>
  <c r="I143" i="1" s="1"/>
  <c r="E142" i="1"/>
  <c r="H142" i="1" s="1"/>
  <c r="I142" i="1" s="1"/>
  <c r="E140" i="1"/>
  <c r="H140" i="1" s="1"/>
  <c r="I140" i="1" s="1"/>
  <c r="E139" i="1"/>
  <c r="H139" i="1" s="1"/>
  <c r="I139" i="1" s="1"/>
  <c r="E138" i="1"/>
  <c r="H138" i="1" s="1"/>
  <c r="I138" i="1" s="1"/>
  <c r="E137" i="1"/>
  <c r="H137" i="1" s="1"/>
  <c r="I137" i="1" s="1"/>
  <c r="E136" i="1"/>
  <c r="H136" i="1" s="1"/>
  <c r="I278" i="1" l="1"/>
  <c r="I179" i="1"/>
  <c r="H204" i="1"/>
  <c r="I180" i="1"/>
  <c r="I204" i="1" s="1"/>
  <c r="I136" i="1"/>
  <c r="I156" i="1" s="1"/>
  <c r="H156" i="1"/>
  <c r="H253" i="1"/>
  <c r="I229" i="1"/>
  <c r="I253" i="1" s="1"/>
  <c r="I254" i="1"/>
  <c r="H278" i="1"/>
  <c r="I157" i="1"/>
  <c r="H179" i="1"/>
  <c r="H228" i="1"/>
  <c r="I205" i="1"/>
  <c r="I228" i="1" s="1"/>
  <c r="E111" i="1" l="1"/>
  <c r="H111" i="1" s="1"/>
  <c r="I111" i="1" s="1"/>
  <c r="E110" i="1"/>
  <c r="H110" i="1" s="1"/>
  <c r="I110" i="1" s="1"/>
  <c r="E108" i="1"/>
  <c r="H108" i="1" s="1"/>
  <c r="I108" i="1" s="1"/>
  <c r="E107" i="1"/>
  <c r="H107" i="1" s="1"/>
  <c r="I107" i="1" s="1"/>
  <c r="E105" i="1"/>
  <c r="H105" i="1" s="1"/>
  <c r="I105" i="1" s="1"/>
  <c r="E104" i="1"/>
  <c r="H104" i="1" s="1"/>
  <c r="I104" i="1" s="1"/>
  <c r="E103" i="1"/>
  <c r="H103" i="1" s="1"/>
  <c r="I103" i="1" s="1"/>
  <c r="J126" i="1"/>
  <c r="E79" i="1"/>
  <c r="H79" i="1" s="1"/>
  <c r="I79" i="1" s="1"/>
  <c r="E78" i="1"/>
  <c r="H78" i="1" s="1"/>
  <c r="I78" i="1" s="1"/>
  <c r="E77" i="1"/>
  <c r="H77" i="1" s="1"/>
  <c r="I77" i="1" s="1"/>
  <c r="E76" i="1"/>
  <c r="H76" i="1" s="1"/>
  <c r="I76" i="1" s="1"/>
  <c r="E75" i="1"/>
  <c r="H75" i="1" s="1"/>
  <c r="I75" i="1" s="1"/>
  <c r="E74" i="1"/>
  <c r="H74" i="1" s="1"/>
  <c r="I74" i="1" s="1"/>
  <c r="E73" i="1"/>
  <c r="H73" i="1" s="1"/>
  <c r="I73" i="1" s="1"/>
  <c r="E72" i="1"/>
  <c r="H72" i="1" s="1"/>
  <c r="I72" i="1" s="1"/>
  <c r="E71" i="1"/>
  <c r="H71" i="1" s="1"/>
  <c r="I71" i="1" s="1"/>
  <c r="E70" i="1"/>
  <c r="H70" i="1" s="1"/>
  <c r="I70" i="1" s="1"/>
  <c r="E69" i="1"/>
  <c r="H69" i="1" s="1"/>
  <c r="I69" i="1" s="1"/>
  <c r="J102" i="1"/>
  <c r="J88" i="1"/>
  <c r="E68" i="1"/>
  <c r="H68" i="1" s="1"/>
  <c r="I68" i="1" s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J63" i="1"/>
  <c r="H126" i="1" l="1"/>
  <c r="I126" i="1"/>
  <c r="I102" i="1"/>
  <c r="H102" i="1"/>
  <c r="I64" i="1"/>
  <c r="I88" i="1" s="1"/>
  <c r="H88" i="1"/>
  <c r="H63" i="1"/>
  <c r="J19" i="1" l="1"/>
  <c r="I19" i="1"/>
  <c r="H19" i="1"/>
  <c r="J38" i="1"/>
  <c r="H38" i="1" l="1"/>
  <c r="I38" i="1"/>
</calcChain>
</file>

<file path=xl/sharedStrings.xml><?xml version="1.0" encoding="utf-8"?>
<sst xmlns="http://schemas.openxmlformats.org/spreadsheetml/2006/main" count="217" uniqueCount="86">
  <si>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</si>
  <si>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</si>
  <si>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</si>
  <si>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</si>
  <si>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</si>
  <si>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</si>
  <si>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</si>
  <si>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</si>
  <si>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</si>
  <si>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</si>
  <si>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</si>
  <si>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</si>
  <si>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</si>
  <si>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</si>
  <si>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</si>
  <si>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</si>
  <si>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</si>
  <si>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</si>
  <si>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</si>
  <si>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</si>
  <si>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</si>
  <si>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</si>
  <si>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</si>
  <si>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</si>
  <si>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</si>
  <si>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</si>
  <si>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</si>
  <si>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</si>
  <si>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</si>
  <si>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</si>
  <si>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</si>
  <si>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</si>
  <si>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</si>
  <si>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</si>
  <si>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</si>
  <si>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</si>
  <si>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</si>
  <si>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</si>
  <si>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</si>
  <si>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</si>
  <si>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</si>
  <si>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</si>
  <si>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</si>
  <si>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</si>
  <si>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</si>
  <si>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</si>
  <si>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</si>
  <si>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</t>
  </si>
  <si>
    <t>Лук</t>
  </si>
  <si>
    <t>Томат</t>
  </si>
  <si>
    <t>Компот из замороженных фруктов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</si>
  <si>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</si>
  <si>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</si>
  <si>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</si>
  <si>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</si>
  <si>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</si>
  <si>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</si>
  <si>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</si>
  <si>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</si>
  <si>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</si>
  <si>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</si>
  <si>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</si>
  <si>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</si>
  <si>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</si>
  <si>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</si>
  <si>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</si>
  <si>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</si>
  <si>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</si>
  <si>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</si>
  <si>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</si>
  <si>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>Суп фасолевый</t>
  </si>
  <si>
    <t>Фасоль</t>
  </si>
  <si>
    <t>Лапша</t>
  </si>
  <si>
    <t>Каша пшеничная на молоке</t>
  </si>
  <si>
    <t>Яблоки</t>
  </si>
  <si>
    <t>Яйцо отварное</t>
  </si>
  <si>
    <t>Яйца куриные</t>
  </si>
  <si>
    <t>Крупа пшеничная</t>
  </si>
  <si>
    <t>Соль</t>
  </si>
  <si>
    <t>Каша овсяная на молоке</t>
  </si>
  <si>
    <t>Крупа овсяная</t>
  </si>
  <si>
    <t>Каша рисовая на молоке</t>
  </si>
  <si>
    <t xml:space="preserve"> МКОУ "Вачинская СОШ " на  АПРЕЛЬ месяц 2022 г. (04.04 - 09.04)           </t>
  </si>
  <si>
    <t>Макароны отварные с подливой из курицы</t>
  </si>
  <si>
    <t xml:space="preserve"> МКОУ "Вачинская СОШ " на  АПРЕЛЬ месяц 2022 г.  (11.04 - 16.04)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</si>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</sst>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/>
    </xf>
    <xf numFmtId="1" fontId="11" fillId="4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8"/>
  <sheetViews>
    <sheetView tabSelected="1" topLeftCell="A209" zoomScale="130" zoomScaleNormal="130" workbookViewId="0">
      <selection activeCell="D282" sqref="D282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106" t="s">
        <v>33</v>
      </c>
      <c r="I2" s="106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.75" x14ac:dyDescent="0.25">
      <c r="A5" s="108" t="s">
        <v>82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5.75" x14ac:dyDescent="0.25">
      <c r="A6" s="131" t="s">
        <v>62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7" t="s">
        <v>44</v>
      </c>
      <c r="B8" s="14"/>
      <c r="C8" s="103" t="s">
        <v>81</v>
      </c>
      <c r="D8" s="15" t="s">
        <v>63</v>
      </c>
      <c r="E8" s="35">
        <f t="shared" ref="E8:E10" si="0">J8/F8</f>
        <v>8.5714285714285715E-2</v>
      </c>
      <c r="F8" s="36">
        <v>35</v>
      </c>
      <c r="G8" s="50">
        <v>100</v>
      </c>
      <c r="H8" s="38">
        <f t="shared" ref="H8:H10" si="1">G8*E8</f>
        <v>8.5714285714285712</v>
      </c>
      <c r="I8" s="19">
        <f t="shared" ref="I8:I10" si="2">H8*F8</f>
        <v>300</v>
      </c>
      <c r="J8" s="19">
        <v>3</v>
      </c>
    </row>
    <row r="9" spans="1:10" x14ac:dyDescent="0.25">
      <c r="A9" s="128"/>
      <c r="B9" s="14"/>
      <c r="C9" s="104"/>
      <c r="D9" s="15" t="s">
        <v>37</v>
      </c>
      <c r="E9" s="35">
        <f t="shared" si="0"/>
        <v>5.7142857142857141E-2</v>
      </c>
      <c r="F9" s="36">
        <v>35</v>
      </c>
      <c r="G9" s="43">
        <v>125</v>
      </c>
      <c r="H9" s="38">
        <f t="shared" si="1"/>
        <v>7.1428571428571423</v>
      </c>
      <c r="I9" s="19">
        <f t="shared" si="2"/>
        <v>249.99999999999997</v>
      </c>
      <c r="J9" s="19">
        <v>2</v>
      </c>
    </row>
    <row r="10" spans="1:10" x14ac:dyDescent="0.25">
      <c r="A10" s="128"/>
      <c r="B10" s="14"/>
      <c r="C10" s="104"/>
      <c r="D10" s="15" t="s">
        <v>20</v>
      </c>
      <c r="E10" s="35">
        <f t="shared" si="0"/>
        <v>1.4285714285714285E-2</v>
      </c>
      <c r="F10" s="36">
        <v>35</v>
      </c>
      <c r="G10" s="40">
        <v>650</v>
      </c>
      <c r="H10" s="38">
        <f t="shared" si="1"/>
        <v>9.2857142857142847</v>
      </c>
      <c r="I10" s="19">
        <f t="shared" si="2"/>
        <v>324.99999999999994</v>
      </c>
      <c r="J10" s="19">
        <v>0.5</v>
      </c>
    </row>
    <row r="11" spans="1:10" x14ac:dyDescent="0.25">
      <c r="A11" s="128"/>
      <c r="B11" s="14"/>
      <c r="C11" s="104"/>
      <c r="D11" s="15"/>
      <c r="E11" s="35"/>
      <c r="F11" s="36"/>
      <c r="G11" s="69"/>
      <c r="H11" s="38"/>
      <c r="I11" s="19"/>
      <c r="J11" s="19"/>
    </row>
    <row r="12" spans="1:10" x14ac:dyDescent="0.25">
      <c r="A12" s="128"/>
      <c r="B12" s="14"/>
      <c r="C12" s="120" t="s">
        <v>57</v>
      </c>
      <c r="D12" s="39" t="s">
        <v>58</v>
      </c>
      <c r="E12" s="35">
        <f t="shared" ref="E12:E17" si="3">J12/F12</f>
        <v>1.4285714285714285E-2</v>
      </c>
      <c r="F12" s="36">
        <v>35</v>
      </c>
      <c r="G12" s="42">
        <v>185</v>
      </c>
      <c r="H12" s="38">
        <f t="shared" ref="H12:H17" si="4">G12*E12</f>
        <v>2.6428571428571428</v>
      </c>
      <c r="I12" s="19">
        <f t="shared" ref="I12:I15" si="5">H12*F12</f>
        <v>92.5</v>
      </c>
      <c r="J12" s="19">
        <v>0.5</v>
      </c>
    </row>
    <row r="13" spans="1:10" x14ac:dyDescent="0.25">
      <c r="A13" s="128"/>
      <c r="B13" s="14"/>
      <c r="C13" s="121"/>
      <c r="D13" s="34" t="s">
        <v>37</v>
      </c>
      <c r="E13" s="35">
        <f t="shared" si="3"/>
        <v>2.8571428571428571E-2</v>
      </c>
      <c r="F13" s="36">
        <v>35</v>
      </c>
      <c r="G13" s="42">
        <v>125</v>
      </c>
      <c r="H13" s="38">
        <f t="shared" si="4"/>
        <v>3.5714285714285712</v>
      </c>
      <c r="I13" s="19">
        <f t="shared" si="5"/>
        <v>124.99999999999999</v>
      </c>
      <c r="J13" s="19">
        <v>1</v>
      </c>
    </row>
    <row r="14" spans="1:10" x14ac:dyDescent="0.25">
      <c r="A14" s="128"/>
      <c r="B14" s="14"/>
      <c r="D14" s="39" t="s">
        <v>21</v>
      </c>
      <c r="E14" s="35">
        <f t="shared" si="3"/>
        <v>5.7142857142857141E-2</v>
      </c>
      <c r="F14" s="36">
        <v>35</v>
      </c>
      <c r="G14" s="42">
        <v>100</v>
      </c>
      <c r="H14" s="38">
        <f t="shared" si="4"/>
        <v>5.7142857142857144</v>
      </c>
      <c r="I14" s="19">
        <f t="shared" si="5"/>
        <v>200</v>
      </c>
      <c r="J14" s="19">
        <v>2</v>
      </c>
    </row>
    <row r="15" spans="1:10" x14ac:dyDescent="0.25">
      <c r="A15" s="128"/>
      <c r="B15" s="14"/>
      <c r="C15" s="77" t="s">
        <v>23</v>
      </c>
      <c r="D15" s="39"/>
      <c r="E15" s="35">
        <f t="shared" si="3"/>
        <v>8.5714285714285715E-2</v>
      </c>
      <c r="F15" s="36">
        <v>35</v>
      </c>
      <c r="G15" s="42">
        <v>36</v>
      </c>
      <c r="H15" s="38">
        <f t="shared" si="4"/>
        <v>3.0857142857142859</v>
      </c>
      <c r="I15" s="19">
        <f t="shared" si="5"/>
        <v>108</v>
      </c>
      <c r="J15" s="19">
        <v>3</v>
      </c>
    </row>
    <row r="16" spans="1:10" x14ac:dyDescent="0.25">
      <c r="A16" s="128"/>
      <c r="B16" s="14"/>
      <c r="C16" s="81" t="s">
        <v>32</v>
      </c>
      <c r="D16" s="34" t="s">
        <v>59</v>
      </c>
      <c r="E16" s="35">
        <f t="shared" si="3"/>
        <v>0.11428571428571428</v>
      </c>
      <c r="F16" s="36">
        <v>35</v>
      </c>
      <c r="G16" s="42">
        <v>180</v>
      </c>
      <c r="H16" s="38">
        <f t="shared" si="4"/>
        <v>20.571428571428569</v>
      </c>
      <c r="I16" s="19">
        <f>H16*F16</f>
        <v>719.99999999999989</v>
      </c>
      <c r="J16" s="19">
        <v>4</v>
      </c>
    </row>
    <row r="17" spans="1:10" x14ac:dyDescent="0.25">
      <c r="A17" s="128"/>
      <c r="B17" s="14"/>
      <c r="C17" s="77" t="s">
        <v>78</v>
      </c>
      <c r="D17" s="39"/>
      <c r="E17" s="35">
        <f t="shared" si="3"/>
        <v>2.1428571428571429E-2</v>
      </c>
      <c r="F17" s="36">
        <v>35</v>
      </c>
      <c r="G17" s="42">
        <v>20</v>
      </c>
      <c r="H17" s="38">
        <f t="shared" si="4"/>
        <v>0.4285714285714286</v>
      </c>
      <c r="I17" s="19">
        <f>H17*F17</f>
        <v>15.000000000000002</v>
      </c>
      <c r="J17" s="20">
        <v>0.75</v>
      </c>
    </row>
    <row r="18" spans="1:10" x14ac:dyDescent="0.25">
      <c r="A18" s="128"/>
      <c r="B18" s="14"/>
      <c r="C18" s="79"/>
      <c r="D18" s="33"/>
      <c r="E18" s="16"/>
      <c r="F18" s="36"/>
      <c r="G18" s="17"/>
      <c r="H18" s="18"/>
      <c r="I18" s="19"/>
      <c r="J18" s="20"/>
    </row>
    <row r="19" spans="1:10" ht="14.25" customHeight="1" x14ac:dyDescent="0.25">
      <c r="A19" s="129"/>
      <c r="B19" s="28"/>
      <c r="C19" s="29" t="s">
        <v>24</v>
      </c>
      <c r="D19" s="29"/>
      <c r="E19" s="29"/>
      <c r="F19" s="29"/>
      <c r="G19" s="29"/>
      <c r="H19" s="30">
        <f>SUM(H8:H18)</f>
        <v>61.01428571428572</v>
      </c>
      <c r="I19" s="31">
        <f>SUM(I8:I18)</f>
        <v>2135.5</v>
      </c>
      <c r="J19" s="31">
        <f>SUM(J8:J18)</f>
        <v>16.75</v>
      </c>
    </row>
    <row r="20" spans="1:10" x14ac:dyDescent="0.25">
      <c r="A20" s="109" t="s">
        <v>43</v>
      </c>
      <c r="B20" s="46"/>
      <c r="C20" s="103" t="s">
        <v>53</v>
      </c>
      <c r="D20" s="15" t="s">
        <v>14</v>
      </c>
      <c r="E20" s="35">
        <f t="shared" ref="E20:E25" si="6">J20/F20</f>
        <v>0.1</v>
      </c>
      <c r="F20" s="36">
        <v>35</v>
      </c>
      <c r="G20" s="50">
        <v>420</v>
      </c>
      <c r="H20" s="38">
        <f t="shared" ref="H20:H25" si="7">G20*E20</f>
        <v>42</v>
      </c>
      <c r="I20" s="19">
        <f t="shared" ref="I20:I25" si="8">H20*F20</f>
        <v>1470</v>
      </c>
      <c r="J20" s="19">
        <v>3.5</v>
      </c>
    </row>
    <row r="21" spans="1:10" x14ac:dyDescent="0.25">
      <c r="A21" s="110"/>
      <c r="B21" s="46"/>
      <c r="C21" s="104"/>
      <c r="D21" s="15" t="s">
        <v>54</v>
      </c>
      <c r="E21" s="35">
        <f t="shared" si="6"/>
        <v>0.11428571428571428</v>
      </c>
      <c r="F21" s="36">
        <v>35</v>
      </c>
      <c r="G21" s="43">
        <v>130</v>
      </c>
      <c r="H21" s="38">
        <f t="shared" si="7"/>
        <v>14.857142857142856</v>
      </c>
      <c r="I21" s="19">
        <f t="shared" si="8"/>
        <v>520</v>
      </c>
      <c r="J21" s="19">
        <v>4</v>
      </c>
    </row>
    <row r="22" spans="1:10" x14ac:dyDescent="0.25">
      <c r="A22" s="110"/>
      <c r="B22" s="46"/>
      <c r="C22" s="104"/>
      <c r="D22" s="15" t="s">
        <v>18</v>
      </c>
      <c r="E22" s="35">
        <f t="shared" si="6"/>
        <v>8.9999999999999993E-3</v>
      </c>
      <c r="F22" s="36">
        <v>35</v>
      </c>
      <c r="G22" s="40">
        <v>160</v>
      </c>
      <c r="H22" s="38">
        <f t="shared" si="7"/>
        <v>1.44</v>
      </c>
      <c r="I22" s="19">
        <f t="shared" si="8"/>
        <v>50.4</v>
      </c>
      <c r="J22" s="19">
        <v>0.315</v>
      </c>
    </row>
    <row r="23" spans="1:10" x14ac:dyDescent="0.25">
      <c r="A23" s="110"/>
      <c r="B23" s="46"/>
      <c r="C23" s="104"/>
      <c r="D23" s="15" t="s">
        <v>55</v>
      </c>
      <c r="E23" s="35">
        <f t="shared" si="6"/>
        <v>2.8571428571428571E-3</v>
      </c>
      <c r="F23" s="36">
        <v>35</v>
      </c>
      <c r="G23" s="69">
        <v>350</v>
      </c>
      <c r="H23" s="38">
        <f t="shared" si="7"/>
        <v>1</v>
      </c>
      <c r="I23" s="19">
        <f t="shared" si="8"/>
        <v>35</v>
      </c>
      <c r="J23" s="19">
        <v>0.1</v>
      </c>
    </row>
    <row r="24" spans="1:10" x14ac:dyDescent="0.25">
      <c r="A24" s="110"/>
      <c r="B24" s="46"/>
      <c r="C24" s="105"/>
      <c r="D24" s="15" t="s">
        <v>19</v>
      </c>
      <c r="E24" s="35">
        <f t="shared" si="6"/>
        <v>0</v>
      </c>
      <c r="F24" s="36">
        <v>35</v>
      </c>
      <c r="G24" s="50"/>
      <c r="H24" s="38">
        <f t="shared" si="7"/>
        <v>0</v>
      </c>
      <c r="I24" s="19">
        <f t="shared" si="8"/>
        <v>0</v>
      </c>
      <c r="J24" s="19"/>
    </row>
    <row r="25" spans="1:10" x14ac:dyDescent="0.25">
      <c r="A25" s="110"/>
      <c r="B25" s="46"/>
      <c r="C25" s="77" t="s">
        <v>23</v>
      </c>
      <c r="D25" s="39"/>
      <c r="E25" s="35">
        <f t="shared" si="6"/>
        <v>5.7142857142857141E-2</v>
      </c>
      <c r="F25" s="36">
        <v>35</v>
      </c>
      <c r="G25" s="42">
        <v>30</v>
      </c>
      <c r="H25" s="38">
        <f t="shared" si="7"/>
        <v>1.7142857142857142</v>
      </c>
      <c r="I25" s="19">
        <f t="shared" si="8"/>
        <v>60</v>
      </c>
      <c r="J25" s="19">
        <v>2</v>
      </c>
    </row>
    <row r="26" spans="1:10" x14ac:dyDescent="0.25">
      <c r="A26" s="110"/>
      <c r="B26" s="46"/>
      <c r="C26" s="80"/>
      <c r="D26" s="34"/>
      <c r="E26" s="35"/>
      <c r="F26" s="36"/>
      <c r="G26" s="50"/>
      <c r="H26" s="38"/>
      <c r="I26" s="19"/>
      <c r="J26" s="19"/>
    </row>
    <row r="27" spans="1:10" x14ac:dyDescent="0.25">
      <c r="A27" s="110"/>
      <c r="B27" s="46"/>
      <c r="C27" s="39"/>
      <c r="D27" s="39"/>
      <c r="E27" s="35"/>
      <c r="F27" s="36"/>
      <c r="G27" s="43"/>
      <c r="H27" s="38"/>
      <c r="I27" s="19"/>
      <c r="J27" s="19"/>
    </row>
    <row r="28" spans="1:10" ht="0.75" customHeight="1" x14ac:dyDescent="0.25">
      <c r="A28" s="110"/>
      <c r="B28" s="46"/>
      <c r="C28" s="64"/>
      <c r="D28" s="39"/>
      <c r="E28" s="35"/>
      <c r="F28" s="36"/>
      <c r="G28" s="42"/>
      <c r="H28" s="38"/>
      <c r="I28" s="19"/>
      <c r="J28" s="19"/>
    </row>
    <row r="29" spans="1:10" hidden="1" x14ac:dyDescent="0.25">
      <c r="A29" s="110"/>
      <c r="B29" s="46"/>
      <c r="C29" s="64"/>
      <c r="D29" s="39"/>
      <c r="E29" s="35"/>
      <c r="F29" s="36"/>
      <c r="G29" s="43"/>
      <c r="H29" s="38"/>
      <c r="I29" s="19"/>
      <c r="J29" s="19"/>
    </row>
    <row r="30" spans="1:10" hidden="1" x14ac:dyDescent="0.25">
      <c r="A30" s="110"/>
      <c r="B30" s="46"/>
      <c r="C30" s="65"/>
      <c r="D30" s="39"/>
      <c r="E30" s="35"/>
      <c r="F30" s="36"/>
      <c r="G30" s="42"/>
      <c r="H30" s="38"/>
      <c r="I30" s="19"/>
      <c r="J30" s="19"/>
    </row>
    <row r="31" spans="1:10" hidden="1" x14ac:dyDescent="0.25">
      <c r="A31" s="110"/>
      <c r="B31" s="46"/>
      <c r="C31" s="61"/>
      <c r="D31" s="39"/>
      <c r="E31" s="35"/>
      <c r="F31" s="36"/>
      <c r="G31" s="42"/>
      <c r="H31" s="38"/>
      <c r="I31" s="19"/>
      <c r="J31" s="19"/>
    </row>
    <row r="32" spans="1:10" hidden="1" x14ac:dyDescent="0.25">
      <c r="A32" s="110"/>
      <c r="B32" s="46"/>
      <c r="C32" s="62"/>
      <c r="D32" s="39"/>
      <c r="E32" s="35"/>
      <c r="F32" s="36"/>
      <c r="G32" s="43"/>
      <c r="H32" s="38"/>
      <c r="I32" s="19"/>
      <c r="J32" s="19"/>
    </row>
    <row r="33" spans="1:10" hidden="1" x14ac:dyDescent="0.25">
      <c r="A33" s="110"/>
      <c r="B33" s="46"/>
      <c r="C33" s="66"/>
      <c r="D33" s="48"/>
      <c r="E33" s="49"/>
      <c r="F33" s="36"/>
      <c r="G33" s="50"/>
      <c r="H33" s="38"/>
      <c r="I33" s="19"/>
      <c r="J33" s="19"/>
    </row>
    <row r="34" spans="1:10" hidden="1" x14ac:dyDescent="0.25">
      <c r="A34" s="110"/>
      <c r="B34" s="46"/>
      <c r="C34" s="67"/>
      <c r="D34" s="48"/>
      <c r="E34" s="47"/>
      <c r="F34" s="36"/>
      <c r="G34" s="50"/>
      <c r="H34" s="38"/>
      <c r="I34" s="19"/>
      <c r="J34" s="19"/>
    </row>
    <row r="35" spans="1:10" hidden="1" x14ac:dyDescent="0.25">
      <c r="A35" s="110"/>
      <c r="B35" s="46"/>
      <c r="C35" s="67"/>
      <c r="D35" s="48"/>
      <c r="E35" s="51"/>
      <c r="F35" s="36"/>
      <c r="G35" s="41"/>
      <c r="H35" s="38"/>
      <c r="I35" s="19"/>
      <c r="J35" s="19"/>
    </row>
    <row r="36" spans="1:10" hidden="1" x14ac:dyDescent="0.25">
      <c r="A36" s="110"/>
      <c r="B36" s="46"/>
      <c r="C36" s="68"/>
      <c r="D36" s="48"/>
      <c r="E36" s="49"/>
      <c r="F36" s="36"/>
      <c r="G36" s="50"/>
      <c r="H36" s="38"/>
      <c r="I36" s="19"/>
      <c r="J36" s="19"/>
    </row>
    <row r="37" spans="1:10" hidden="1" x14ac:dyDescent="0.25">
      <c r="A37" s="110"/>
      <c r="B37" s="46"/>
      <c r="C37" s="52"/>
      <c r="D37" s="39"/>
      <c r="E37" s="53"/>
      <c r="F37" s="36"/>
      <c r="G37" s="43"/>
      <c r="H37" s="38"/>
      <c r="I37" s="19"/>
      <c r="J37" s="19"/>
    </row>
    <row r="38" spans="1:10" ht="14.25" customHeight="1" x14ac:dyDescent="0.25">
      <c r="A38" s="111"/>
      <c r="B38" s="54"/>
      <c r="C38" s="55" t="s">
        <v>24</v>
      </c>
      <c r="D38" s="56"/>
      <c r="E38" s="57"/>
      <c r="F38" s="58"/>
      <c r="G38" s="59"/>
      <c r="H38" s="60">
        <f>SUM(H20:H37)</f>
        <v>61.011428571428567</v>
      </c>
      <c r="I38" s="60">
        <f>SUM(I20:I37)</f>
        <v>2135.4</v>
      </c>
      <c r="J38" s="60">
        <f>SUM(J20:J37)</f>
        <v>9.9149999999999991</v>
      </c>
    </row>
    <row r="39" spans="1:10" x14ac:dyDescent="0.25">
      <c r="A39" s="109" t="s">
        <v>42</v>
      </c>
      <c r="B39" s="46"/>
      <c r="C39" s="103" t="s">
        <v>73</v>
      </c>
      <c r="D39" s="15" t="s">
        <v>77</v>
      </c>
      <c r="E39" s="35">
        <f t="shared" ref="E39:E47" si="9">J39/F39</f>
        <v>5.7142857142857141E-2</v>
      </c>
      <c r="F39" s="36">
        <v>35</v>
      </c>
      <c r="G39" s="50">
        <v>70</v>
      </c>
      <c r="H39" s="38">
        <f t="shared" ref="H39:H47" si="10">G39*E39</f>
        <v>4</v>
      </c>
      <c r="I39" s="19">
        <f t="shared" ref="I39:I46" si="11">H39*F39</f>
        <v>140</v>
      </c>
      <c r="J39" s="19">
        <v>2</v>
      </c>
    </row>
    <row r="40" spans="1:10" x14ac:dyDescent="0.25">
      <c r="A40" s="110"/>
      <c r="B40" s="46"/>
      <c r="C40" s="104"/>
      <c r="D40" s="15" t="s">
        <v>37</v>
      </c>
      <c r="E40" s="35">
        <f t="shared" si="9"/>
        <v>5.7142857142857141E-2</v>
      </c>
      <c r="F40" s="36">
        <v>35</v>
      </c>
      <c r="G40" s="43">
        <v>125</v>
      </c>
      <c r="H40" s="38">
        <f t="shared" si="10"/>
        <v>7.1428571428571423</v>
      </c>
      <c r="I40" s="19">
        <f t="shared" si="11"/>
        <v>249.99999999999997</v>
      </c>
      <c r="J40" s="19">
        <v>2</v>
      </c>
    </row>
    <row r="41" spans="1:10" x14ac:dyDescent="0.25">
      <c r="A41" s="110"/>
      <c r="B41" s="46"/>
      <c r="C41" s="104"/>
      <c r="D41" s="15" t="s">
        <v>20</v>
      </c>
      <c r="E41" s="35">
        <f t="shared" si="9"/>
        <v>1.4285714285714285E-2</v>
      </c>
      <c r="F41" s="36">
        <v>35</v>
      </c>
      <c r="G41" s="40">
        <v>650</v>
      </c>
      <c r="H41" s="38">
        <f t="shared" si="10"/>
        <v>9.2857142857142847</v>
      </c>
      <c r="I41" s="19">
        <f t="shared" si="11"/>
        <v>324.99999999999994</v>
      </c>
      <c r="J41" s="19">
        <v>0.5</v>
      </c>
    </row>
    <row r="42" spans="1:10" x14ac:dyDescent="0.25">
      <c r="A42" s="110"/>
      <c r="B42" s="46"/>
      <c r="C42" s="104"/>
      <c r="D42" s="15"/>
      <c r="E42" s="35"/>
      <c r="F42" s="36"/>
      <c r="G42" s="69"/>
      <c r="H42" s="38"/>
      <c r="I42" s="19"/>
      <c r="J42" s="19"/>
    </row>
    <row r="43" spans="1:10" x14ac:dyDescent="0.25">
      <c r="A43" s="110"/>
      <c r="B43" s="46"/>
      <c r="C43" s="120" t="s">
        <v>57</v>
      </c>
      <c r="D43" s="39" t="s">
        <v>58</v>
      </c>
      <c r="E43" s="35">
        <f t="shared" si="9"/>
        <v>1.4285714285714285E-2</v>
      </c>
      <c r="F43" s="36">
        <v>35</v>
      </c>
      <c r="G43" s="42">
        <v>185</v>
      </c>
      <c r="H43" s="38">
        <f t="shared" si="10"/>
        <v>2.6428571428571428</v>
      </c>
      <c r="I43" s="19">
        <f t="shared" si="11"/>
        <v>92.5</v>
      </c>
      <c r="J43" s="19">
        <v>0.5</v>
      </c>
    </row>
    <row r="44" spans="1:10" x14ac:dyDescent="0.25">
      <c r="A44" s="110"/>
      <c r="B44" s="46"/>
      <c r="C44" s="121"/>
      <c r="D44" s="34" t="s">
        <v>37</v>
      </c>
      <c r="E44" s="35">
        <f t="shared" si="9"/>
        <v>2.8571428571428571E-2</v>
      </c>
      <c r="F44" s="36">
        <v>35</v>
      </c>
      <c r="G44" s="42">
        <v>125</v>
      </c>
      <c r="H44" s="38">
        <f t="shared" si="10"/>
        <v>3.5714285714285712</v>
      </c>
      <c r="I44" s="19">
        <f t="shared" si="11"/>
        <v>124.99999999999999</v>
      </c>
      <c r="J44" s="19">
        <v>1</v>
      </c>
    </row>
    <row r="45" spans="1:10" x14ac:dyDescent="0.25">
      <c r="A45" s="110"/>
      <c r="B45" s="46"/>
      <c r="D45" s="39" t="s">
        <v>21</v>
      </c>
      <c r="E45" s="35">
        <f t="shared" si="9"/>
        <v>5.7142857142857141E-2</v>
      </c>
      <c r="F45" s="36">
        <v>35</v>
      </c>
      <c r="G45" s="42">
        <v>100</v>
      </c>
      <c r="H45" s="38">
        <f t="shared" si="10"/>
        <v>5.7142857142857144</v>
      </c>
      <c r="I45" s="19">
        <f t="shared" si="11"/>
        <v>200</v>
      </c>
      <c r="J45" s="19">
        <v>2</v>
      </c>
    </row>
    <row r="46" spans="1:10" x14ac:dyDescent="0.25">
      <c r="A46" s="110"/>
      <c r="B46" s="46"/>
      <c r="C46" s="77" t="s">
        <v>23</v>
      </c>
      <c r="D46" s="39"/>
      <c r="E46" s="35">
        <f t="shared" si="9"/>
        <v>5.7142857142857141E-2</v>
      </c>
      <c r="F46" s="36">
        <v>35</v>
      </c>
      <c r="G46" s="42">
        <v>36</v>
      </c>
      <c r="H46" s="38">
        <f t="shared" si="10"/>
        <v>2.0571428571428569</v>
      </c>
      <c r="I46" s="19">
        <f t="shared" si="11"/>
        <v>72</v>
      </c>
      <c r="J46" s="19">
        <v>2</v>
      </c>
    </row>
    <row r="47" spans="1:10" x14ac:dyDescent="0.25">
      <c r="A47" s="110"/>
      <c r="B47" s="46"/>
      <c r="C47" s="97" t="s">
        <v>75</v>
      </c>
      <c r="D47" s="34" t="s">
        <v>76</v>
      </c>
      <c r="E47" s="35">
        <f t="shared" si="9"/>
        <v>1</v>
      </c>
      <c r="F47" s="36">
        <v>35</v>
      </c>
      <c r="G47" s="42">
        <v>9</v>
      </c>
      <c r="H47" s="38">
        <f t="shared" si="10"/>
        <v>9</v>
      </c>
      <c r="I47" s="19">
        <f>H47*F47</f>
        <v>315</v>
      </c>
      <c r="J47" s="19">
        <v>35</v>
      </c>
    </row>
    <row r="48" spans="1:10" x14ac:dyDescent="0.25">
      <c r="A48" s="110"/>
      <c r="B48" s="46"/>
      <c r="C48" s="81" t="s">
        <v>32</v>
      </c>
      <c r="D48" s="34" t="s">
        <v>59</v>
      </c>
      <c r="E48" s="35">
        <f t="shared" ref="E48" si="12">J48/F48</f>
        <v>9.228571428571429E-2</v>
      </c>
      <c r="F48" s="36">
        <v>35</v>
      </c>
      <c r="G48" s="42">
        <v>180</v>
      </c>
      <c r="H48" s="38">
        <f t="shared" ref="H48" si="13">G48*E48</f>
        <v>16.611428571428572</v>
      </c>
      <c r="I48" s="19">
        <f>H48*F48</f>
        <v>581.4</v>
      </c>
      <c r="J48" s="19">
        <v>3.23</v>
      </c>
    </row>
    <row r="49" spans="1:10" x14ac:dyDescent="0.25">
      <c r="A49" s="110"/>
      <c r="B49" s="46"/>
      <c r="C49" s="79" t="s">
        <v>36</v>
      </c>
      <c r="D49" s="33"/>
      <c r="E49" s="16"/>
      <c r="F49" s="36">
        <v>35</v>
      </c>
      <c r="G49" s="17"/>
      <c r="H49" s="18">
        <v>1</v>
      </c>
      <c r="I49" s="19">
        <v>35</v>
      </c>
      <c r="J49" s="19"/>
    </row>
    <row r="50" spans="1:10" x14ac:dyDescent="0.25">
      <c r="A50" s="110"/>
      <c r="B50" s="46"/>
      <c r="C50" s="77"/>
      <c r="D50" s="39"/>
      <c r="E50" s="35"/>
      <c r="F50" s="36"/>
      <c r="G50" s="42">
        <v>0</v>
      </c>
      <c r="H50" s="38"/>
      <c r="I50" s="19"/>
      <c r="J50" s="19"/>
    </row>
    <row r="51" spans="1:10" hidden="1" x14ac:dyDescent="0.25">
      <c r="A51" s="110"/>
      <c r="B51" s="46"/>
      <c r="C51" s="78"/>
      <c r="D51" s="39"/>
      <c r="E51" s="35"/>
      <c r="F51" s="36"/>
      <c r="G51" s="42"/>
      <c r="H51" s="38"/>
      <c r="I51" s="19"/>
      <c r="J51" s="19"/>
    </row>
    <row r="52" spans="1:10" hidden="1" x14ac:dyDescent="0.25">
      <c r="A52" s="110"/>
      <c r="B52" s="46"/>
      <c r="C52" s="64"/>
      <c r="D52" s="39"/>
      <c r="E52" s="35"/>
      <c r="F52" s="36"/>
      <c r="G52" s="42"/>
      <c r="H52" s="38"/>
      <c r="I52" s="19"/>
      <c r="J52" s="19"/>
    </row>
    <row r="53" spans="1:10" ht="14.25" hidden="1" customHeight="1" x14ac:dyDescent="0.25">
      <c r="A53" s="110"/>
      <c r="B53" s="46"/>
      <c r="C53" s="64"/>
      <c r="D53" s="39"/>
      <c r="E53" s="35"/>
      <c r="F53" s="36"/>
      <c r="G53" s="42"/>
      <c r="H53" s="38"/>
      <c r="I53" s="19"/>
      <c r="J53" s="19"/>
    </row>
    <row r="54" spans="1:10" hidden="1" x14ac:dyDescent="0.25">
      <c r="A54" s="110"/>
      <c r="B54" s="46"/>
      <c r="C54" s="64"/>
      <c r="D54" s="39"/>
      <c r="E54" s="35"/>
      <c r="F54" s="36"/>
      <c r="G54" s="43"/>
      <c r="H54" s="38"/>
      <c r="I54" s="19"/>
      <c r="J54" s="19"/>
    </row>
    <row r="55" spans="1:10" hidden="1" x14ac:dyDescent="0.25">
      <c r="A55" s="110"/>
      <c r="B55" s="46"/>
      <c r="C55" s="65"/>
      <c r="D55" s="39"/>
      <c r="E55" s="35"/>
      <c r="F55" s="36"/>
      <c r="G55" s="42"/>
      <c r="H55" s="38"/>
      <c r="I55" s="19"/>
      <c r="J55" s="19"/>
    </row>
    <row r="56" spans="1:10" hidden="1" x14ac:dyDescent="0.25">
      <c r="A56" s="110"/>
      <c r="B56" s="46"/>
      <c r="C56" s="61"/>
      <c r="D56" s="39"/>
      <c r="E56" s="35"/>
      <c r="F56" s="36"/>
      <c r="G56" s="42"/>
      <c r="H56" s="38"/>
      <c r="I56" s="19"/>
      <c r="J56" s="19"/>
    </row>
    <row r="57" spans="1:10" hidden="1" x14ac:dyDescent="0.25">
      <c r="A57" s="110"/>
      <c r="B57" s="46"/>
      <c r="C57" s="62"/>
      <c r="D57" s="39"/>
      <c r="E57" s="35"/>
      <c r="F57" s="36"/>
      <c r="G57" s="43"/>
      <c r="H57" s="38"/>
      <c r="I57" s="19"/>
      <c r="J57" s="19"/>
    </row>
    <row r="58" spans="1:10" hidden="1" x14ac:dyDescent="0.25">
      <c r="A58" s="110"/>
      <c r="B58" s="46"/>
      <c r="C58" s="66"/>
      <c r="D58" s="48"/>
      <c r="E58" s="49"/>
      <c r="F58" s="36"/>
      <c r="G58" s="50"/>
      <c r="H58" s="38"/>
      <c r="I58" s="19"/>
      <c r="J58" s="19"/>
    </row>
    <row r="59" spans="1:10" hidden="1" x14ac:dyDescent="0.25">
      <c r="A59" s="110"/>
      <c r="B59" s="46"/>
      <c r="C59" s="67"/>
      <c r="D59" s="48"/>
      <c r="E59" s="47"/>
      <c r="F59" s="36"/>
      <c r="G59" s="50"/>
      <c r="H59" s="38"/>
      <c r="I59" s="19"/>
      <c r="J59" s="19"/>
    </row>
    <row r="60" spans="1:10" hidden="1" x14ac:dyDescent="0.25">
      <c r="A60" s="110"/>
      <c r="B60" s="46"/>
      <c r="C60" s="67"/>
      <c r="D60" s="48"/>
      <c r="E60" s="51"/>
      <c r="F60" s="36"/>
      <c r="G60" s="41"/>
      <c r="H60" s="38"/>
      <c r="I60" s="19"/>
      <c r="J60" s="19"/>
    </row>
    <row r="61" spans="1:10" hidden="1" x14ac:dyDescent="0.25">
      <c r="A61" s="110"/>
      <c r="B61" s="46"/>
      <c r="C61" s="68"/>
      <c r="D61" s="48"/>
      <c r="E61" s="49"/>
      <c r="F61" s="36"/>
      <c r="G61" s="50"/>
      <c r="H61" s="38"/>
      <c r="I61" s="19"/>
      <c r="J61" s="19"/>
    </row>
    <row r="62" spans="1:10" hidden="1" x14ac:dyDescent="0.25">
      <c r="A62" s="110"/>
      <c r="B62" s="46"/>
      <c r="C62" s="52"/>
      <c r="D62" s="39"/>
      <c r="E62" s="53"/>
      <c r="F62" s="36"/>
      <c r="G62" s="43"/>
      <c r="H62" s="38"/>
      <c r="I62" s="19"/>
      <c r="J62" s="19"/>
    </row>
    <row r="63" spans="1:10" x14ac:dyDescent="0.25">
      <c r="A63" s="111"/>
      <c r="B63" s="54"/>
      <c r="C63" s="55" t="s">
        <v>24</v>
      </c>
      <c r="D63" s="56"/>
      <c r="E63" s="57"/>
      <c r="F63" s="58"/>
      <c r="G63" s="59"/>
      <c r="H63" s="60">
        <f>SUM(H39:H62)</f>
        <v>61.025714285714287</v>
      </c>
      <c r="I63" s="60">
        <f>SUM(I39:I58)</f>
        <v>2135.9</v>
      </c>
      <c r="J63" s="60">
        <f>SUM(J39:J62)</f>
        <v>48.23</v>
      </c>
    </row>
    <row r="64" spans="1:10" x14ac:dyDescent="0.25">
      <c r="A64" s="109" t="s">
        <v>45</v>
      </c>
      <c r="B64" s="46"/>
      <c r="C64" s="116" t="s">
        <v>51</v>
      </c>
      <c r="D64" s="72" t="s">
        <v>52</v>
      </c>
      <c r="E64" s="35">
        <f t="shared" ref="E64:E68" si="14">J64/F64</f>
        <v>7.1428571428571425E-2</v>
      </c>
      <c r="F64" s="36">
        <v>35</v>
      </c>
      <c r="G64" s="50">
        <v>280</v>
      </c>
      <c r="H64" s="38">
        <f t="shared" ref="H64:H68" si="15">G64*E64</f>
        <v>20</v>
      </c>
      <c r="I64" s="19">
        <f t="shared" ref="I64:I79" si="16">H64*F64</f>
        <v>700</v>
      </c>
      <c r="J64" s="19">
        <v>2.5</v>
      </c>
    </row>
    <row r="65" spans="1:10" x14ac:dyDescent="0.25">
      <c r="A65" s="110"/>
      <c r="B65" s="46"/>
      <c r="C65" s="118"/>
      <c r="D65" s="72" t="s">
        <v>17</v>
      </c>
      <c r="E65" s="35">
        <f t="shared" si="14"/>
        <v>1.4142857142857143E-2</v>
      </c>
      <c r="F65" s="36">
        <v>35</v>
      </c>
      <c r="G65" s="43">
        <v>70</v>
      </c>
      <c r="H65" s="38">
        <f t="shared" si="15"/>
        <v>0.99</v>
      </c>
      <c r="I65" s="19">
        <f t="shared" si="16"/>
        <v>34.65</v>
      </c>
      <c r="J65" s="19">
        <v>0.495</v>
      </c>
    </row>
    <row r="66" spans="1:10" x14ac:dyDescent="0.25">
      <c r="A66" s="110"/>
      <c r="B66" s="46"/>
      <c r="C66" s="118"/>
      <c r="D66" s="73" t="s">
        <v>12</v>
      </c>
      <c r="E66" s="35">
        <f t="shared" si="14"/>
        <v>1.4285714285714285E-2</v>
      </c>
      <c r="F66" s="36">
        <v>35</v>
      </c>
      <c r="G66" s="40">
        <v>60</v>
      </c>
      <c r="H66" s="38">
        <f t="shared" si="15"/>
        <v>0.8571428571428571</v>
      </c>
      <c r="I66" s="19">
        <f t="shared" si="16"/>
        <v>30</v>
      </c>
      <c r="J66" s="19">
        <v>0.5</v>
      </c>
    </row>
    <row r="67" spans="1:10" x14ac:dyDescent="0.25">
      <c r="A67" s="110"/>
      <c r="B67" s="46"/>
      <c r="C67" s="118"/>
      <c r="D67" s="73" t="s">
        <v>20</v>
      </c>
      <c r="E67" s="35">
        <f t="shared" si="14"/>
        <v>1.32E-2</v>
      </c>
      <c r="F67" s="36">
        <v>35</v>
      </c>
      <c r="G67" s="69">
        <v>650</v>
      </c>
      <c r="H67" s="38">
        <f t="shared" si="15"/>
        <v>8.58</v>
      </c>
      <c r="I67" s="19">
        <f t="shared" si="16"/>
        <v>300.3</v>
      </c>
      <c r="J67" s="19">
        <v>0.46200000000000002</v>
      </c>
    </row>
    <row r="68" spans="1:10" x14ac:dyDescent="0.25">
      <c r="A68" s="110"/>
      <c r="B68" s="46"/>
      <c r="C68" s="119"/>
      <c r="D68" s="73" t="s">
        <v>16</v>
      </c>
      <c r="E68" s="35">
        <f t="shared" si="14"/>
        <v>8.5714285714285715E-2</v>
      </c>
      <c r="F68" s="36">
        <v>35</v>
      </c>
      <c r="G68" s="50">
        <v>100</v>
      </c>
      <c r="H68" s="38">
        <f t="shared" si="15"/>
        <v>8.5714285714285712</v>
      </c>
      <c r="I68" s="19">
        <f t="shared" si="16"/>
        <v>300</v>
      </c>
      <c r="J68" s="19">
        <v>3</v>
      </c>
    </row>
    <row r="69" spans="1:10" x14ac:dyDescent="0.25">
      <c r="A69" s="110"/>
      <c r="B69" s="46"/>
      <c r="C69" s="120" t="s">
        <v>25</v>
      </c>
      <c r="D69" s="34" t="s">
        <v>26</v>
      </c>
      <c r="E69" s="35">
        <f>J69/F69</f>
        <v>5.7142857142857141E-2</v>
      </c>
      <c r="F69" s="36">
        <v>35</v>
      </c>
      <c r="G69" s="37">
        <v>110</v>
      </c>
      <c r="H69" s="38">
        <f>G69*E69</f>
        <v>6.2857142857142856</v>
      </c>
      <c r="I69" s="19">
        <f t="shared" si="16"/>
        <v>220</v>
      </c>
      <c r="J69" s="19">
        <v>2</v>
      </c>
    </row>
    <row r="70" spans="1:10" x14ac:dyDescent="0.25">
      <c r="A70" s="110"/>
      <c r="B70" s="46"/>
      <c r="C70" s="121"/>
      <c r="D70" s="34" t="s">
        <v>17</v>
      </c>
      <c r="E70" s="35">
        <f t="shared" ref="E70:E79" si="17">J70/F70</f>
        <v>1.4285714285714285E-2</v>
      </c>
      <c r="F70" s="36">
        <v>35</v>
      </c>
      <c r="G70" s="37">
        <v>70</v>
      </c>
      <c r="H70" s="38">
        <f t="shared" ref="H70:H79" si="18">G70*E70</f>
        <v>1</v>
      </c>
      <c r="I70" s="19">
        <f t="shared" si="16"/>
        <v>35</v>
      </c>
      <c r="J70" s="19">
        <v>0.5</v>
      </c>
    </row>
    <row r="71" spans="1:10" x14ac:dyDescent="0.25">
      <c r="A71" s="110"/>
      <c r="B71" s="46"/>
      <c r="C71" s="121"/>
      <c r="D71" s="39" t="s">
        <v>22</v>
      </c>
      <c r="E71" s="35">
        <f t="shared" si="17"/>
        <v>1.4285714285714286E-3</v>
      </c>
      <c r="F71" s="36">
        <v>35</v>
      </c>
      <c r="G71" s="40">
        <v>300</v>
      </c>
      <c r="H71" s="38">
        <f t="shared" si="18"/>
        <v>0.42857142857142855</v>
      </c>
      <c r="I71" s="19">
        <f t="shared" si="16"/>
        <v>15</v>
      </c>
      <c r="J71" s="19">
        <v>0.05</v>
      </c>
    </row>
    <row r="72" spans="1:10" x14ac:dyDescent="0.25">
      <c r="A72" s="110"/>
      <c r="B72" s="46"/>
      <c r="C72" s="121"/>
      <c r="D72" s="34" t="s">
        <v>35</v>
      </c>
      <c r="E72" s="35">
        <f t="shared" si="17"/>
        <v>2.5714285714285713E-3</v>
      </c>
      <c r="F72" s="36">
        <v>35</v>
      </c>
      <c r="G72" s="37">
        <v>350</v>
      </c>
      <c r="H72" s="38">
        <f t="shared" si="18"/>
        <v>0.89999999999999991</v>
      </c>
      <c r="I72" s="19">
        <f t="shared" si="16"/>
        <v>31.499999999999996</v>
      </c>
      <c r="J72" s="19">
        <v>0.09</v>
      </c>
    </row>
    <row r="73" spans="1:10" x14ac:dyDescent="0.25">
      <c r="A73" s="110"/>
      <c r="B73" s="46"/>
      <c r="C73" s="121"/>
      <c r="D73" s="39" t="s">
        <v>34</v>
      </c>
      <c r="E73" s="35">
        <f t="shared" si="17"/>
        <v>2.8571428571428571E-2</v>
      </c>
      <c r="F73" s="36">
        <v>35</v>
      </c>
      <c r="G73" s="41">
        <v>140</v>
      </c>
      <c r="H73" s="38">
        <f t="shared" si="18"/>
        <v>4</v>
      </c>
      <c r="I73" s="19">
        <f t="shared" si="16"/>
        <v>140</v>
      </c>
      <c r="J73" s="19">
        <v>1</v>
      </c>
    </row>
    <row r="74" spans="1:10" x14ac:dyDescent="0.25">
      <c r="A74" s="110"/>
      <c r="B74" s="46"/>
      <c r="C74" s="123"/>
      <c r="D74" s="39" t="s">
        <v>27</v>
      </c>
      <c r="E74" s="35">
        <f t="shared" si="17"/>
        <v>0.02</v>
      </c>
      <c r="F74" s="36">
        <v>35</v>
      </c>
      <c r="G74" s="42">
        <v>100</v>
      </c>
      <c r="H74" s="38">
        <f t="shared" si="18"/>
        <v>2</v>
      </c>
      <c r="I74" s="19">
        <f t="shared" si="16"/>
        <v>70</v>
      </c>
      <c r="J74" s="19">
        <v>0.7</v>
      </c>
    </row>
    <row r="75" spans="1:10" x14ac:dyDescent="0.25">
      <c r="A75" s="110"/>
      <c r="B75" s="46"/>
      <c r="C75" s="77" t="s">
        <v>23</v>
      </c>
      <c r="D75" s="39"/>
      <c r="E75" s="35">
        <f t="shared" si="17"/>
        <v>5.7142857142857141E-2</v>
      </c>
      <c r="F75" s="36">
        <v>35</v>
      </c>
      <c r="G75" s="42">
        <v>36</v>
      </c>
      <c r="H75" s="38">
        <f t="shared" si="18"/>
        <v>2.0571428571428569</v>
      </c>
      <c r="I75" s="19">
        <f t="shared" si="16"/>
        <v>72</v>
      </c>
      <c r="J75" s="19">
        <v>2</v>
      </c>
    </row>
    <row r="76" spans="1:10" x14ac:dyDescent="0.25">
      <c r="A76" s="110"/>
      <c r="B76" s="46"/>
      <c r="C76" s="113" t="s">
        <v>50</v>
      </c>
      <c r="D76" s="34" t="s">
        <v>74</v>
      </c>
      <c r="E76" s="35">
        <f t="shared" si="17"/>
        <v>1.4285714285714285E-2</v>
      </c>
      <c r="F76" s="36">
        <v>35</v>
      </c>
      <c r="G76" s="50">
        <v>100</v>
      </c>
      <c r="H76" s="38">
        <f t="shared" si="18"/>
        <v>1.4285714285714286</v>
      </c>
      <c r="I76" s="19">
        <f t="shared" si="16"/>
        <v>50</v>
      </c>
      <c r="J76" s="19">
        <v>0.5</v>
      </c>
    </row>
    <row r="77" spans="1:10" x14ac:dyDescent="0.25">
      <c r="A77" s="110"/>
      <c r="B77" s="46"/>
      <c r="C77" s="113"/>
      <c r="D77" s="34" t="s">
        <v>31</v>
      </c>
      <c r="E77" s="35">
        <f t="shared" si="17"/>
        <v>1.4285714285714285E-2</v>
      </c>
      <c r="F77" s="36">
        <v>35</v>
      </c>
      <c r="G77" s="41">
        <v>150</v>
      </c>
      <c r="H77" s="38">
        <f t="shared" si="18"/>
        <v>2.1428571428571428</v>
      </c>
      <c r="I77" s="19">
        <f t="shared" si="16"/>
        <v>75</v>
      </c>
      <c r="J77" s="19">
        <v>0.5</v>
      </c>
    </row>
    <row r="78" spans="1:10" x14ac:dyDescent="0.25">
      <c r="A78" s="110"/>
      <c r="B78" s="46"/>
      <c r="C78" s="113"/>
      <c r="D78" s="34" t="s">
        <v>22</v>
      </c>
      <c r="E78" s="35">
        <f t="shared" si="17"/>
        <v>2.8571428571428571E-5</v>
      </c>
      <c r="F78" s="36">
        <v>35</v>
      </c>
      <c r="G78" s="50">
        <v>300</v>
      </c>
      <c r="H78" s="38">
        <f t="shared" si="18"/>
        <v>8.5714285714285719E-3</v>
      </c>
      <c r="I78" s="19">
        <f t="shared" si="16"/>
        <v>0.3</v>
      </c>
      <c r="J78" s="19">
        <v>1E-3</v>
      </c>
    </row>
    <row r="79" spans="1:10" x14ac:dyDescent="0.25">
      <c r="A79" s="110"/>
      <c r="B79" s="46"/>
      <c r="C79" s="122"/>
      <c r="D79" s="39" t="s">
        <v>21</v>
      </c>
      <c r="E79" s="35">
        <f t="shared" si="17"/>
        <v>5.7142857142857141E-2</v>
      </c>
      <c r="F79" s="36">
        <v>35</v>
      </c>
      <c r="G79" s="42">
        <v>100</v>
      </c>
      <c r="H79" s="38">
        <f t="shared" si="18"/>
        <v>5.7142857142857144</v>
      </c>
      <c r="I79" s="19">
        <f t="shared" si="16"/>
        <v>200</v>
      </c>
      <c r="J79" s="19">
        <v>2</v>
      </c>
    </row>
    <row r="80" spans="1:10" x14ac:dyDescent="0.25">
      <c r="A80" s="110"/>
      <c r="B80" s="46"/>
      <c r="C80" s="65"/>
      <c r="D80" s="39"/>
      <c r="E80" s="35"/>
      <c r="F80" s="36"/>
      <c r="G80" s="42"/>
      <c r="H80" s="38"/>
      <c r="I80" s="19"/>
      <c r="J80" s="19"/>
    </row>
    <row r="81" spans="1:10" hidden="1" x14ac:dyDescent="0.25">
      <c r="A81" s="110"/>
      <c r="B81" s="46"/>
      <c r="C81" s="61"/>
      <c r="D81" s="39"/>
      <c r="E81" s="35"/>
      <c r="F81" s="36"/>
      <c r="G81" s="42"/>
      <c r="H81" s="38"/>
      <c r="I81" s="19"/>
      <c r="J81" s="19"/>
    </row>
    <row r="82" spans="1:10" hidden="1" x14ac:dyDescent="0.25">
      <c r="A82" s="110"/>
      <c r="B82" s="46"/>
      <c r="C82" s="62"/>
      <c r="D82" s="39"/>
      <c r="E82" s="35"/>
      <c r="F82" s="36"/>
      <c r="G82" s="43"/>
      <c r="H82" s="38"/>
      <c r="I82" s="19"/>
      <c r="J82" s="19"/>
    </row>
    <row r="83" spans="1:10" hidden="1" x14ac:dyDescent="0.25">
      <c r="A83" s="110"/>
      <c r="B83" s="46"/>
      <c r="C83" s="66"/>
      <c r="D83" s="48"/>
      <c r="E83" s="49"/>
      <c r="F83" s="36"/>
      <c r="G83" s="50"/>
      <c r="H83" s="38"/>
      <c r="I83" s="19"/>
      <c r="J83" s="19"/>
    </row>
    <row r="84" spans="1:10" hidden="1" x14ac:dyDescent="0.25">
      <c r="A84" s="110"/>
      <c r="B84" s="46"/>
      <c r="C84" s="67"/>
      <c r="D84" s="48"/>
      <c r="E84" s="47"/>
      <c r="F84" s="36"/>
      <c r="G84" s="50"/>
      <c r="H84" s="38"/>
      <c r="I84" s="19"/>
      <c r="J84" s="19"/>
    </row>
    <row r="85" spans="1:10" hidden="1" x14ac:dyDescent="0.25">
      <c r="A85" s="110"/>
      <c r="B85" s="46"/>
      <c r="C85" s="67"/>
      <c r="D85" s="48"/>
      <c r="E85" s="51"/>
      <c r="F85" s="36"/>
      <c r="G85" s="41"/>
      <c r="H85" s="38"/>
      <c r="I85" s="19"/>
      <c r="J85" s="19"/>
    </row>
    <row r="86" spans="1:10" hidden="1" x14ac:dyDescent="0.25">
      <c r="A86" s="110"/>
      <c r="B86" s="46"/>
      <c r="C86" s="68"/>
      <c r="D86" s="48"/>
      <c r="E86" s="49"/>
      <c r="F86" s="36"/>
      <c r="G86" s="50"/>
      <c r="H86" s="38"/>
      <c r="I86" s="19"/>
      <c r="J86" s="19"/>
    </row>
    <row r="87" spans="1:10" hidden="1" x14ac:dyDescent="0.25">
      <c r="A87" s="110"/>
      <c r="B87" s="46"/>
      <c r="C87" s="52"/>
      <c r="D87" s="39"/>
      <c r="E87" s="53"/>
      <c r="F87" s="36"/>
      <c r="G87" s="43"/>
      <c r="H87" s="38"/>
      <c r="I87" s="19"/>
      <c r="J87" s="19"/>
    </row>
    <row r="88" spans="1:10" x14ac:dyDescent="0.25">
      <c r="A88" s="111"/>
      <c r="B88" s="54"/>
      <c r="C88" s="55" t="s">
        <v>24</v>
      </c>
      <c r="D88" s="56"/>
      <c r="E88" s="57"/>
      <c r="F88" s="58"/>
      <c r="G88" s="59"/>
      <c r="H88" s="60">
        <f>SUM(H64:H87)</f>
        <v>64.964285714285708</v>
      </c>
      <c r="I88" s="60">
        <f>SUM(I64:I87)</f>
        <v>2273.75</v>
      </c>
      <c r="J88" s="60">
        <f>SUM(J64:J87)</f>
        <v>16.298000000000002</v>
      </c>
    </row>
    <row r="89" spans="1:10" x14ac:dyDescent="0.25">
      <c r="A89" s="109" t="s">
        <v>46</v>
      </c>
      <c r="B89" s="46"/>
      <c r="C89" s="112" t="s">
        <v>38</v>
      </c>
      <c r="D89" s="34" t="s">
        <v>26</v>
      </c>
      <c r="E89" s="35">
        <f t="shared" ref="E89:E100" si="19">J89/F89</f>
        <v>5.7142857142857141E-2</v>
      </c>
      <c r="F89" s="36">
        <v>35</v>
      </c>
      <c r="G89" s="50">
        <v>110</v>
      </c>
      <c r="H89" s="38">
        <f t="shared" ref="H89:I100" si="20">G89*E89</f>
        <v>6.2857142857142856</v>
      </c>
      <c r="I89" s="19">
        <f t="shared" si="20"/>
        <v>220</v>
      </c>
      <c r="J89" s="19">
        <v>2</v>
      </c>
    </row>
    <row r="90" spans="1:10" x14ac:dyDescent="0.25">
      <c r="A90" s="110"/>
      <c r="B90" s="46"/>
      <c r="C90" s="113"/>
      <c r="D90" s="34" t="s">
        <v>39</v>
      </c>
      <c r="E90" s="35">
        <f t="shared" si="19"/>
        <v>1.4285714285714285E-2</v>
      </c>
      <c r="F90" s="36">
        <v>35</v>
      </c>
      <c r="G90" s="43">
        <v>60</v>
      </c>
      <c r="H90" s="38">
        <f t="shared" si="20"/>
        <v>0.8571428571428571</v>
      </c>
      <c r="I90" s="19">
        <f t="shared" si="20"/>
        <v>30</v>
      </c>
      <c r="J90" s="19">
        <v>0.5</v>
      </c>
    </row>
    <row r="91" spans="1:10" x14ac:dyDescent="0.25">
      <c r="A91" s="110"/>
      <c r="B91" s="46"/>
      <c r="C91" s="113"/>
      <c r="D91" s="34" t="s">
        <v>15</v>
      </c>
      <c r="E91" s="35">
        <f t="shared" si="19"/>
        <v>5.7142857142857141E-2</v>
      </c>
      <c r="F91" s="36">
        <v>35</v>
      </c>
      <c r="G91" s="40">
        <v>65</v>
      </c>
      <c r="H91" s="38">
        <f t="shared" si="20"/>
        <v>3.714285714285714</v>
      </c>
      <c r="I91" s="19">
        <f t="shared" si="20"/>
        <v>130</v>
      </c>
      <c r="J91" s="19">
        <v>2</v>
      </c>
    </row>
    <row r="92" spans="1:10" x14ac:dyDescent="0.25">
      <c r="A92" s="110"/>
      <c r="B92" s="46"/>
      <c r="C92" s="113"/>
      <c r="D92" s="34" t="s">
        <v>17</v>
      </c>
      <c r="E92" s="35">
        <f t="shared" si="19"/>
        <v>2.8571428571428571E-2</v>
      </c>
      <c r="F92" s="36">
        <v>35</v>
      </c>
      <c r="G92" s="69">
        <v>70</v>
      </c>
      <c r="H92" s="38">
        <f t="shared" si="20"/>
        <v>2</v>
      </c>
      <c r="I92" s="19">
        <f t="shared" si="20"/>
        <v>70</v>
      </c>
      <c r="J92" s="19">
        <v>1</v>
      </c>
    </row>
    <row r="93" spans="1:10" x14ac:dyDescent="0.25">
      <c r="A93" s="110"/>
      <c r="B93" s="46"/>
      <c r="C93" s="113"/>
      <c r="D93" s="34" t="s">
        <v>12</v>
      </c>
      <c r="E93" s="35">
        <f t="shared" si="19"/>
        <v>1.4285714285714285E-2</v>
      </c>
      <c r="F93" s="36">
        <v>35</v>
      </c>
      <c r="G93" s="50">
        <v>60</v>
      </c>
      <c r="H93" s="38">
        <f t="shared" si="20"/>
        <v>0.8571428571428571</v>
      </c>
      <c r="I93" s="19">
        <f t="shared" si="20"/>
        <v>30</v>
      </c>
      <c r="J93" s="19">
        <v>0.5</v>
      </c>
    </row>
    <row r="94" spans="1:10" x14ac:dyDescent="0.25">
      <c r="A94" s="110"/>
      <c r="B94" s="46"/>
      <c r="C94" s="113"/>
      <c r="D94" s="34" t="s">
        <v>18</v>
      </c>
      <c r="E94" s="35">
        <f t="shared" si="19"/>
        <v>1.4285714285714285E-2</v>
      </c>
      <c r="F94" s="36">
        <v>35</v>
      </c>
      <c r="G94" s="41">
        <v>160</v>
      </c>
      <c r="H94" s="38">
        <f t="shared" si="20"/>
        <v>2.2857142857142856</v>
      </c>
      <c r="I94" s="19">
        <f t="shared" si="20"/>
        <v>80</v>
      </c>
      <c r="J94" s="19">
        <v>0.5</v>
      </c>
    </row>
    <row r="95" spans="1:10" x14ac:dyDescent="0.25">
      <c r="A95" s="110"/>
      <c r="B95" s="46"/>
      <c r="C95" s="113"/>
      <c r="D95" s="34" t="s">
        <v>20</v>
      </c>
      <c r="E95" s="35">
        <f t="shared" si="19"/>
        <v>1.4285714285714285E-2</v>
      </c>
      <c r="F95" s="36">
        <v>35</v>
      </c>
      <c r="G95" s="50">
        <v>650</v>
      </c>
      <c r="H95" s="38">
        <f t="shared" si="20"/>
        <v>9.2857142857142847</v>
      </c>
      <c r="I95" s="19">
        <f t="shared" si="20"/>
        <v>324.99999999999994</v>
      </c>
      <c r="J95" s="19">
        <v>0.5</v>
      </c>
    </row>
    <row r="96" spans="1:10" x14ac:dyDescent="0.25">
      <c r="A96" s="110"/>
      <c r="B96" s="46"/>
      <c r="C96" s="113"/>
      <c r="D96" s="34" t="s">
        <v>35</v>
      </c>
      <c r="E96" s="35">
        <f t="shared" si="19"/>
        <v>5.7142857142857147E-4</v>
      </c>
      <c r="F96" s="36">
        <v>35</v>
      </c>
      <c r="G96" s="50">
        <v>350</v>
      </c>
      <c r="H96" s="38">
        <f t="shared" si="20"/>
        <v>0.2</v>
      </c>
      <c r="I96" s="19">
        <f t="shared" si="20"/>
        <v>7</v>
      </c>
      <c r="J96" s="19">
        <v>0.02</v>
      </c>
    </row>
    <row r="97" spans="1:10" x14ac:dyDescent="0.25">
      <c r="A97" s="110"/>
      <c r="B97" s="46"/>
      <c r="C97" s="113"/>
      <c r="D97" s="34" t="s">
        <v>41</v>
      </c>
      <c r="E97" s="35">
        <f t="shared" si="19"/>
        <v>0</v>
      </c>
      <c r="F97" s="36">
        <v>35</v>
      </c>
      <c r="G97" s="41">
        <v>150</v>
      </c>
      <c r="H97" s="38">
        <f t="shared" si="20"/>
        <v>0</v>
      </c>
      <c r="I97" s="19">
        <f t="shared" si="20"/>
        <v>0</v>
      </c>
      <c r="J97" s="19">
        <v>0</v>
      </c>
    </row>
    <row r="98" spans="1:10" x14ac:dyDescent="0.25">
      <c r="A98" s="110"/>
      <c r="B98" s="46"/>
      <c r="C98" s="113"/>
      <c r="D98" s="34" t="s">
        <v>19</v>
      </c>
      <c r="E98" s="35">
        <f t="shared" si="19"/>
        <v>0</v>
      </c>
      <c r="F98" s="36">
        <v>35</v>
      </c>
      <c r="G98" s="50"/>
      <c r="H98" s="38">
        <f t="shared" si="20"/>
        <v>0</v>
      </c>
      <c r="I98" s="19">
        <f t="shared" si="20"/>
        <v>0</v>
      </c>
      <c r="J98" s="19"/>
    </row>
    <row r="99" spans="1:10" x14ac:dyDescent="0.25">
      <c r="A99" s="110"/>
      <c r="B99" s="46"/>
      <c r="C99" s="113"/>
      <c r="D99" s="39" t="s">
        <v>40</v>
      </c>
      <c r="E99" s="35">
        <f t="shared" si="19"/>
        <v>8.094285714285715E-2</v>
      </c>
      <c r="F99" s="36">
        <v>35</v>
      </c>
      <c r="G99" s="42">
        <v>420</v>
      </c>
      <c r="H99" s="38">
        <f t="shared" si="20"/>
        <v>33.996000000000002</v>
      </c>
      <c r="I99" s="19">
        <f t="shared" si="20"/>
        <v>1189.8600000000001</v>
      </c>
      <c r="J99" s="19">
        <v>2.8330000000000002</v>
      </c>
    </row>
    <row r="100" spans="1:10" x14ac:dyDescent="0.25">
      <c r="A100" s="110"/>
      <c r="B100" s="46"/>
      <c r="C100" s="77" t="s">
        <v>23</v>
      </c>
      <c r="D100" s="39"/>
      <c r="E100" s="35">
        <f t="shared" si="19"/>
        <v>0.11428571428571428</v>
      </c>
      <c r="F100" s="36">
        <v>35</v>
      </c>
      <c r="G100" s="42">
        <v>36</v>
      </c>
      <c r="H100" s="38">
        <f t="shared" si="20"/>
        <v>4.1142857142857139</v>
      </c>
      <c r="I100" s="19">
        <f t="shared" si="20"/>
        <v>144</v>
      </c>
      <c r="J100" s="19">
        <v>4</v>
      </c>
    </row>
    <row r="101" spans="1:10" x14ac:dyDescent="0.25">
      <c r="A101" s="110"/>
      <c r="B101" s="46"/>
      <c r="C101" s="63"/>
      <c r="D101" s="39"/>
      <c r="E101" s="35"/>
      <c r="F101" s="36"/>
      <c r="G101" s="43" t="s">
        <v>85</v>
      </c>
      <c r="H101" s="38"/>
      <c r="I101" s="19"/>
      <c r="J101" s="19"/>
    </row>
    <row r="102" spans="1:10" x14ac:dyDescent="0.25">
      <c r="A102" s="111"/>
      <c r="B102" s="54"/>
      <c r="C102" s="55" t="s">
        <v>24</v>
      </c>
      <c r="D102" s="56"/>
      <c r="E102" s="57"/>
      <c r="F102" s="58"/>
      <c r="G102" s="59"/>
      <c r="H102" s="60">
        <f>SUM(H89:H101)</f>
        <v>63.596000000000004</v>
      </c>
      <c r="I102" s="60">
        <f>SUM(I89:I101)</f>
        <v>2225.86</v>
      </c>
      <c r="J102" s="60">
        <f>SUM(J89:J101)</f>
        <v>13.853</v>
      </c>
    </row>
    <row r="103" spans="1:10" x14ac:dyDescent="0.25">
      <c r="A103" s="109" t="s">
        <v>56</v>
      </c>
      <c r="B103" s="46"/>
      <c r="C103" s="103" t="s">
        <v>79</v>
      </c>
      <c r="D103" s="15" t="s">
        <v>80</v>
      </c>
      <c r="E103" s="35">
        <f t="shared" ref="E103:E105" si="21">J103/F103</f>
        <v>7.6923076923076927E-2</v>
      </c>
      <c r="F103" s="36">
        <v>26</v>
      </c>
      <c r="G103" s="50">
        <v>70</v>
      </c>
      <c r="H103" s="38">
        <f t="shared" ref="H103:H105" si="22">G103*E103</f>
        <v>5.384615384615385</v>
      </c>
      <c r="I103" s="19">
        <f t="shared" ref="I103:I105" si="23">H103*F103</f>
        <v>140</v>
      </c>
      <c r="J103" s="19">
        <v>2</v>
      </c>
    </row>
    <row r="104" spans="1:10" x14ac:dyDescent="0.25">
      <c r="A104" s="110"/>
      <c r="B104" s="46"/>
      <c r="C104" s="104"/>
      <c r="D104" s="15" t="s">
        <v>37</v>
      </c>
      <c r="E104" s="35">
        <f t="shared" si="21"/>
        <v>7.6923076923076927E-2</v>
      </c>
      <c r="F104" s="36">
        <v>26</v>
      </c>
      <c r="G104" s="43">
        <v>125</v>
      </c>
      <c r="H104" s="38">
        <f t="shared" si="22"/>
        <v>9.6153846153846168</v>
      </c>
      <c r="I104" s="19">
        <f t="shared" si="23"/>
        <v>250.00000000000003</v>
      </c>
      <c r="J104" s="19">
        <v>2</v>
      </c>
    </row>
    <row r="105" spans="1:10" x14ac:dyDescent="0.25">
      <c r="A105" s="110"/>
      <c r="B105" s="46"/>
      <c r="C105" s="104"/>
      <c r="D105" s="15" t="s">
        <v>20</v>
      </c>
      <c r="E105" s="35">
        <f t="shared" si="21"/>
        <v>1.9230769230769232E-2</v>
      </c>
      <c r="F105" s="36">
        <v>26</v>
      </c>
      <c r="G105" s="40">
        <v>650</v>
      </c>
      <c r="H105" s="38">
        <f t="shared" si="22"/>
        <v>12.5</v>
      </c>
      <c r="I105" s="19">
        <f t="shared" si="23"/>
        <v>325</v>
      </c>
      <c r="J105" s="19">
        <v>0.5</v>
      </c>
    </row>
    <row r="106" spans="1:10" x14ac:dyDescent="0.25">
      <c r="A106" s="110"/>
      <c r="B106" s="46"/>
      <c r="C106" s="104"/>
      <c r="D106" s="15"/>
      <c r="E106" s="35"/>
      <c r="F106" s="36">
        <v>26</v>
      </c>
      <c r="G106" s="69"/>
      <c r="H106" s="38"/>
      <c r="I106" s="19"/>
      <c r="J106" s="19"/>
    </row>
    <row r="107" spans="1:10" x14ac:dyDescent="0.25">
      <c r="A107" s="110"/>
      <c r="B107" s="46"/>
      <c r="C107" s="120" t="s">
        <v>57</v>
      </c>
      <c r="D107" s="39" t="s">
        <v>58</v>
      </c>
      <c r="E107" s="35">
        <f>J107/F107</f>
        <v>1.9230769230769232E-2</v>
      </c>
      <c r="F107" s="36">
        <v>26</v>
      </c>
      <c r="G107" s="42">
        <v>185</v>
      </c>
      <c r="H107" s="38">
        <f>G107*E107</f>
        <v>3.5576923076923079</v>
      </c>
      <c r="I107" s="19">
        <f>H107*F107</f>
        <v>92.5</v>
      </c>
      <c r="J107" s="19">
        <v>0.5</v>
      </c>
    </row>
    <row r="108" spans="1:10" x14ac:dyDescent="0.25">
      <c r="A108" s="110"/>
      <c r="B108" s="46"/>
      <c r="C108" s="121"/>
      <c r="D108" s="34" t="s">
        <v>37</v>
      </c>
      <c r="E108" s="35">
        <f>J108/F108</f>
        <v>3.8461538461538464E-2</v>
      </c>
      <c r="F108" s="36">
        <v>26</v>
      </c>
      <c r="G108" s="42">
        <v>125</v>
      </c>
      <c r="H108" s="38">
        <f>G108*E108</f>
        <v>4.8076923076923084</v>
      </c>
      <c r="I108" s="19">
        <f>H108*F108</f>
        <v>125.00000000000001</v>
      </c>
      <c r="J108" s="19">
        <v>1</v>
      </c>
    </row>
    <row r="109" spans="1:10" x14ac:dyDescent="0.25">
      <c r="A109" s="110"/>
      <c r="B109" s="46"/>
      <c r="D109" s="39" t="s">
        <v>21</v>
      </c>
      <c r="E109" s="35">
        <f t="shared" ref="E109" si="24">J109/F109</f>
        <v>7.6923076923076927E-2</v>
      </c>
      <c r="F109" s="36">
        <v>26</v>
      </c>
      <c r="G109" s="42">
        <v>100</v>
      </c>
      <c r="H109" s="38">
        <f t="shared" ref="H109" si="25">G109*E109</f>
        <v>7.6923076923076925</v>
      </c>
      <c r="I109" s="19">
        <f t="shared" ref="I109" si="26">H109*F109</f>
        <v>200</v>
      </c>
      <c r="J109" s="19">
        <v>2</v>
      </c>
    </row>
    <row r="110" spans="1:10" x14ac:dyDescent="0.25">
      <c r="A110" s="110"/>
      <c r="B110" s="46"/>
      <c r="C110" s="77" t="s">
        <v>23</v>
      </c>
      <c r="D110" s="39"/>
      <c r="E110" s="35">
        <f t="shared" ref="E110" si="27">J110/F110</f>
        <v>7.6923076923076927E-2</v>
      </c>
      <c r="F110" s="36">
        <v>26</v>
      </c>
      <c r="G110" s="42">
        <v>36</v>
      </c>
      <c r="H110" s="38">
        <f t="shared" ref="H110" si="28">G110*E110</f>
        <v>2.7692307692307692</v>
      </c>
      <c r="I110" s="19">
        <f t="shared" ref="I110" si="29">H110*F110</f>
        <v>72</v>
      </c>
      <c r="J110" s="19">
        <v>2</v>
      </c>
    </row>
    <row r="111" spans="1:10" x14ac:dyDescent="0.25">
      <c r="A111" s="110"/>
      <c r="B111" s="46"/>
      <c r="C111" s="89" t="s">
        <v>32</v>
      </c>
      <c r="D111" s="98" t="s">
        <v>60</v>
      </c>
      <c r="E111" s="90">
        <f>J111/F111</f>
        <v>9.2307692307692299E-2</v>
      </c>
      <c r="F111" s="91">
        <v>26</v>
      </c>
      <c r="G111" s="99">
        <v>160</v>
      </c>
      <c r="H111" s="100">
        <f>G111*E111</f>
        <v>14.769230769230768</v>
      </c>
      <c r="I111" s="94">
        <f>H111*F111</f>
        <v>384</v>
      </c>
      <c r="J111" s="94">
        <v>2.4</v>
      </c>
    </row>
    <row r="112" spans="1:10" x14ac:dyDescent="0.25">
      <c r="A112" s="110"/>
      <c r="B112" s="46"/>
      <c r="C112" s="70"/>
      <c r="D112" s="39"/>
      <c r="E112" s="35"/>
      <c r="F112" s="36"/>
      <c r="G112" s="42"/>
      <c r="H112" s="38"/>
      <c r="I112" s="19"/>
      <c r="J112" s="19"/>
    </row>
    <row r="113" spans="1:10" hidden="1" x14ac:dyDescent="0.25">
      <c r="A113" s="110"/>
      <c r="B113" s="46"/>
      <c r="C113" s="71"/>
      <c r="D113" s="39"/>
      <c r="E113" s="35"/>
      <c r="F113" s="36"/>
      <c r="G113" s="42"/>
      <c r="H113" s="38"/>
      <c r="I113" s="19"/>
      <c r="J113" s="19"/>
    </row>
    <row r="114" spans="1:10" hidden="1" x14ac:dyDescent="0.25">
      <c r="A114" s="110"/>
      <c r="B114" s="46"/>
      <c r="C114" s="63"/>
      <c r="D114" s="39"/>
      <c r="E114" s="35"/>
      <c r="F114" s="36"/>
      <c r="G114" s="43"/>
      <c r="H114" s="38"/>
      <c r="I114" s="19"/>
      <c r="J114" s="19"/>
    </row>
    <row r="115" spans="1:10" hidden="1" x14ac:dyDescent="0.25">
      <c r="A115" s="110"/>
      <c r="B115" s="46"/>
      <c r="C115" s="64"/>
      <c r="D115" s="39"/>
      <c r="E115" s="35"/>
      <c r="F115" s="36"/>
      <c r="G115" s="43"/>
      <c r="H115" s="38"/>
      <c r="I115" s="19"/>
      <c r="J115" s="19"/>
    </row>
    <row r="116" spans="1:10" hidden="1" x14ac:dyDescent="0.25">
      <c r="A116" s="110"/>
      <c r="B116" s="46"/>
      <c r="C116" s="64"/>
      <c r="D116" s="39"/>
      <c r="E116" s="35"/>
      <c r="F116" s="36"/>
      <c r="G116" s="42"/>
      <c r="H116" s="38"/>
      <c r="I116" s="19"/>
      <c r="J116" s="19"/>
    </row>
    <row r="117" spans="1:10" hidden="1" x14ac:dyDescent="0.25">
      <c r="A117" s="110"/>
      <c r="B117" s="46"/>
      <c r="C117" s="64"/>
      <c r="D117" s="39"/>
      <c r="E117" s="35"/>
      <c r="F117" s="36"/>
      <c r="G117" s="43"/>
      <c r="H117" s="38"/>
      <c r="I117" s="19"/>
      <c r="J117" s="19"/>
    </row>
    <row r="118" spans="1:10" hidden="1" x14ac:dyDescent="0.25">
      <c r="A118" s="110"/>
      <c r="B118" s="46"/>
      <c r="C118" s="65"/>
      <c r="D118" s="39"/>
      <c r="E118" s="35"/>
      <c r="F118" s="36"/>
      <c r="G118" s="42"/>
      <c r="H118" s="38"/>
      <c r="I118" s="19"/>
      <c r="J118" s="19"/>
    </row>
    <row r="119" spans="1:10" hidden="1" x14ac:dyDescent="0.25">
      <c r="A119" s="110"/>
      <c r="B119" s="46"/>
      <c r="C119" s="61"/>
      <c r="D119" s="39"/>
      <c r="E119" s="35"/>
      <c r="F119" s="36"/>
      <c r="G119" s="42"/>
      <c r="H119" s="38"/>
      <c r="I119" s="19"/>
      <c r="J119" s="19"/>
    </row>
    <row r="120" spans="1:10" hidden="1" x14ac:dyDescent="0.25">
      <c r="A120" s="110"/>
      <c r="B120" s="46"/>
      <c r="C120" s="62"/>
      <c r="D120" s="39"/>
      <c r="E120" s="35"/>
      <c r="F120" s="36"/>
      <c r="G120" s="43"/>
      <c r="H120" s="38"/>
      <c r="I120" s="19"/>
      <c r="J120" s="19"/>
    </row>
    <row r="121" spans="1:10" hidden="1" x14ac:dyDescent="0.25">
      <c r="A121" s="110"/>
      <c r="B121" s="46"/>
      <c r="C121" s="66"/>
      <c r="D121" s="48"/>
      <c r="E121" s="49"/>
      <c r="F121" s="36"/>
      <c r="G121" s="50"/>
      <c r="H121" s="38"/>
      <c r="I121" s="19"/>
      <c r="J121" s="19"/>
    </row>
    <row r="122" spans="1:10" hidden="1" x14ac:dyDescent="0.25">
      <c r="A122" s="110"/>
      <c r="B122" s="46"/>
      <c r="C122" s="67"/>
      <c r="D122" s="48"/>
      <c r="E122" s="47"/>
      <c r="F122" s="36"/>
      <c r="G122" s="50"/>
      <c r="H122" s="38"/>
      <c r="I122" s="19"/>
      <c r="J122" s="19"/>
    </row>
    <row r="123" spans="1:10" hidden="1" x14ac:dyDescent="0.25">
      <c r="A123" s="110"/>
      <c r="B123" s="46"/>
      <c r="C123" s="67"/>
      <c r="D123" s="48"/>
      <c r="E123" s="51"/>
      <c r="F123" s="36"/>
      <c r="G123" s="41"/>
      <c r="H123" s="38"/>
      <c r="I123" s="19"/>
      <c r="J123" s="19"/>
    </row>
    <row r="124" spans="1:10" hidden="1" x14ac:dyDescent="0.25">
      <c r="A124" s="110"/>
      <c r="B124" s="46"/>
      <c r="C124" s="68"/>
      <c r="D124" s="48"/>
      <c r="E124" s="49"/>
      <c r="F124" s="36"/>
      <c r="G124" s="50"/>
      <c r="H124" s="38"/>
      <c r="I124" s="19"/>
      <c r="J124" s="19"/>
    </row>
    <row r="125" spans="1:10" hidden="1" x14ac:dyDescent="0.25">
      <c r="A125" s="110"/>
      <c r="B125" s="46"/>
      <c r="C125" s="52"/>
      <c r="D125" s="39"/>
      <c r="E125" s="53"/>
      <c r="F125" s="36"/>
      <c r="G125" s="43"/>
      <c r="H125" s="38"/>
      <c r="I125" s="19"/>
      <c r="J125" s="19"/>
    </row>
    <row r="126" spans="1:10" x14ac:dyDescent="0.25">
      <c r="A126" s="111"/>
      <c r="B126" s="54"/>
      <c r="C126" s="55" t="s">
        <v>24</v>
      </c>
      <c r="D126" s="56"/>
      <c r="E126" s="57"/>
      <c r="F126" s="58"/>
      <c r="G126" s="59"/>
      <c r="H126" s="60">
        <f>SUM(H103:H125)</f>
        <v>61.09615384615384</v>
      </c>
      <c r="I126" s="60">
        <f>SUM(I103:I125)</f>
        <v>1588.5</v>
      </c>
      <c r="J126" s="60">
        <f>SUM(J103:J125)</f>
        <v>12.4</v>
      </c>
    </row>
    <row r="129" spans="1:15" ht="15.75" x14ac:dyDescent="0.25">
      <c r="A129" s="1"/>
      <c r="B129" s="1"/>
      <c r="C129" s="1"/>
      <c r="D129" s="1"/>
      <c r="E129" s="1"/>
      <c r="F129" s="1"/>
      <c r="G129" s="2" t="s">
        <v>0</v>
      </c>
      <c r="H129" s="3"/>
      <c r="I129" s="3"/>
      <c r="J129" s="4"/>
    </row>
    <row r="130" spans="1:15" ht="15.75" x14ac:dyDescent="0.25">
      <c r="A130" s="1"/>
      <c r="B130" s="1"/>
      <c r="C130" s="1"/>
      <c r="D130" s="1"/>
      <c r="E130" s="5" t="s">
        <v>1</v>
      </c>
      <c r="F130" s="1"/>
      <c r="G130" s="2"/>
      <c r="H130" s="106" t="s">
        <v>33</v>
      </c>
      <c r="I130" s="106"/>
      <c r="J130" s="4"/>
    </row>
    <row r="131" spans="1:15" ht="15.75" x14ac:dyDescent="0.25">
      <c r="A131" s="1"/>
      <c r="B131" s="1"/>
      <c r="C131" s="1"/>
      <c r="D131" s="1"/>
      <c r="E131" s="1"/>
      <c r="F131" s="5"/>
      <c r="G131" s="6"/>
      <c r="H131" s="4"/>
      <c r="I131" s="4"/>
      <c r="J131" s="4"/>
    </row>
    <row r="132" spans="1:15" ht="15.75" x14ac:dyDescent="0.25">
      <c r="A132" s="107" t="s">
        <v>2</v>
      </c>
      <c r="B132" s="107"/>
      <c r="C132" s="107"/>
      <c r="D132" s="107"/>
      <c r="E132" s="107"/>
      <c r="F132" s="107"/>
      <c r="G132" s="107"/>
      <c r="H132" s="107"/>
      <c r="I132" s="107"/>
      <c r="J132" s="107"/>
    </row>
    <row r="133" spans="1:15" ht="15.75" x14ac:dyDescent="0.25">
      <c r="A133" s="108" t="s">
        <v>84</v>
      </c>
      <c r="B133" s="108"/>
      <c r="C133" s="108"/>
      <c r="D133" s="108"/>
      <c r="E133" s="108"/>
      <c r="F133" s="108"/>
      <c r="G133" s="108"/>
      <c r="H133" s="108"/>
      <c r="I133" s="108"/>
      <c r="J133" s="108"/>
    </row>
    <row r="134" spans="1:15" ht="15.75" x14ac:dyDescent="0.25">
      <c r="A134" s="124" t="s">
        <v>61</v>
      </c>
      <c r="B134" s="125"/>
      <c r="C134" s="125"/>
      <c r="D134" s="125"/>
      <c r="E134" s="125"/>
      <c r="F134" s="125"/>
      <c r="G134" s="125"/>
      <c r="H134" s="125"/>
      <c r="I134" s="125"/>
      <c r="J134" s="126"/>
    </row>
    <row r="135" spans="1:15" ht="25.5" x14ac:dyDescent="0.25">
      <c r="A135" s="7" t="s">
        <v>3</v>
      </c>
      <c r="B135" s="8"/>
      <c r="C135" s="9" t="s">
        <v>4</v>
      </c>
      <c r="D135" s="10" t="s">
        <v>5</v>
      </c>
      <c r="E135" s="11" t="s">
        <v>6</v>
      </c>
      <c r="F135" s="10" t="s">
        <v>7</v>
      </c>
      <c r="G135" s="12" t="s">
        <v>8</v>
      </c>
      <c r="H135" s="13" t="s">
        <v>9</v>
      </c>
      <c r="I135" s="13" t="s">
        <v>10</v>
      </c>
      <c r="J135" s="13" t="s">
        <v>11</v>
      </c>
    </row>
    <row r="136" spans="1:15" x14ac:dyDescent="0.25">
      <c r="A136" s="127" t="s">
        <v>44</v>
      </c>
      <c r="B136" s="14"/>
      <c r="C136" s="114" t="s">
        <v>25</v>
      </c>
      <c r="D136" s="34" t="s">
        <v>26</v>
      </c>
      <c r="E136" s="35">
        <f>J136/F136</f>
        <v>3.8571428571428576E-2</v>
      </c>
      <c r="F136" s="36">
        <v>35</v>
      </c>
      <c r="G136" s="37">
        <v>110</v>
      </c>
      <c r="H136" s="38">
        <f>G136*E136</f>
        <v>4.2428571428571438</v>
      </c>
      <c r="I136" s="19">
        <f t="shared" ref="I136:I148" si="30">H136*F136</f>
        <v>148.50000000000003</v>
      </c>
      <c r="J136" s="19">
        <v>1.35</v>
      </c>
      <c r="M136" s="86"/>
      <c r="O136" s="85"/>
    </row>
    <row r="137" spans="1:15" x14ac:dyDescent="0.25">
      <c r="A137" s="128"/>
      <c r="B137" s="14"/>
      <c r="C137" s="115"/>
      <c r="D137" s="34" t="s">
        <v>17</v>
      </c>
      <c r="E137" s="35">
        <f t="shared" ref="E137:E148" si="31">J137/F137</f>
        <v>1.4285714285714285E-2</v>
      </c>
      <c r="F137" s="36">
        <v>35</v>
      </c>
      <c r="G137" s="37">
        <v>70</v>
      </c>
      <c r="H137" s="38">
        <f t="shared" ref="H137:H148" si="32">G137*E137</f>
        <v>1</v>
      </c>
      <c r="I137" s="19">
        <f t="shared" si="30"/>
        <v>35</v>
      </c>
      <c r="J137" s="19">
        <v>0.5</v>
      </c>
      <c r="M137" s="86"/>
      <c r="O137" s="85"/>
    </row>
    <row r="138" spans="1:15" x14ac:dyDescent="0.25">
      <c r="A138" s="128"/>
      <c r="B138" s="14"/>
      <c r="C138" s="115"/>
      <c r="D138" s="34" t="s">
        <v>35</v>
      </c>
      <c r="E138" s="35">
        <f>J138/F138</f>
        <v>3.0000000000000001E-3</v>
      </c>
      <c r="F138" s="36">
        <v>35</v>
      </c>
      <c r="G138" s="37">
        <v>350</v>
      </c>
      <c r="H138" s="38">
        <f>G138*E138</f>
        <v>1.05</v>
      </c>
      <c r="I138" s="19">
        <f>H138*F138</f>
        <v>36.75</v>
      </c>
      <c r="J138" s="19">
        <v>0.105</v>
      </c>
      <c r="M138" s="86"/>
      <c r="O138" s="85"/>
    </row>
    <row r="139" spans="1:15" x14ac:dyDescent="0.25">
      <c r="A139" s="128"/>
      <c r="B139" s="14"/>
      <c r="C139" s="115"/>
      <c r="D139" s="39" t="s">
        <v>34</v>
      </c>
      <c r="E139" s="35">
        <f t="shared" ref="E139" si="33">J139/F139</f>
        <v>2.8571428571428571E-2</v>
      </c>
      <c r="F139" s="36">
        <v>35</v>
      </c>
      <c r="G139" s="41">
        <v>140</v>
      </c>
      <c r="H139" s="38">
        <f t="shared" ref="H139:I139" si="34">G139*E139</f>
        <v>4</v>
      </c>
      <c r="I139" s="19">
        <f t="shared" si="34"/>
        <v>140</v>
      </c>
      <c r="J139" s="19">
        <v>1</v>
      </c>
      <c r="M139" s="86"/>
      <c r="O139" s="85"/>
    </row>
    <row r="140" spans="1:15" x14ac:dyDescent="0.25">
      <c r="A140" s="128"/>
      <c r="B140" s="14"/>
      <c r="C140" s="115"/>
      <c r="D140" s="39" t="s">
        <v>27</v>
      </c>
      <c r="E140" s="35">
        <f>J140/F140</f>
        <v>0.02</v>
      </c>
      <c r="F140" s="36">
        <v>35</v>
      </c>
      <c r="G140" s="42">
        <v>110</v>
      </c>
      <c r="H140" s="38">
        <f>G140*E140</f>
        <v>2.2000000000000002</v>
      </c>
      <c r="I140" s="19">
        <f>H140*F140</f>
        <v>77</v>
      </c>
      <c r="J140" s="19">
        <v>0.7</v>
      </c>
      <c r="M140" s="86"/>
      <c r="O140" s="85"/>
    </row>
    <row r="141" spans="1:15" ht="15" hidden="1" customHeight="1" x14ac:dyDescent="0.25">
      <c r="A141" s="128"/>
      <c r="B141" s="14"/>
      <c r="C141" s="130"/>
      <c r="M141" s="86"/>
      <c r="O141" s="85"/>
    </row>
    <row r="142" spans="1:15" x14ac:dyDescent="0.25">
      <c r="A142" s="128"/>
      <c r="B142" s="14"/>
      <c r="C142" s="114" t="s">
        <v>28</v>
      </c>
      <c r="D142" s="39" t="s">
        <v>29</v>
      </c>
      <c r="E142" s="35">
        <f t="shared" si="31"/>
        <v>8.5714285714285715E-2</v>
      </c>
      <c r="F142" s="36">
        <v>35</v>
      </c>
      <c r="G142" s="42">
        <v>140</v>
      </c>
      <c r="H142" s="38">
        <f t="shared" si="32"/>
        <v>12</v>
      </c>
      <c r="I142" s="19">
        <f t="shared" si="30"/>
        <v>420</v>
      </c>
      <c r="J142" s="19">
        <v>3</v>
      </c>
      <c r="M142" s="86"/>
      <c r="O142" s="85"/>
    </row>
    <row r="143" spans="1:15" x14ac:dyDescent="0.25">
      <c r="A143" s="128"/>
      <c r="B143" s="14"/>
      <c r="C143" s="115"/>
      <c r="D143" s="39" t="s">
        <v>20</v>
      </c>
      <c r="E143" s="35">
        <f t="shared" si="31"/>
        <v>1.4285714285714285E-2</v>
      </c>
      <c r="F143" s="36">
        <v>35</v>
      </c>
      <c r="G143" s="43">
        <v>650</v>
      </c>
      <c r="H143" s="38">
        <f t="shared" si="32"/>
        <v>9.2857142857142847</v>
      </c>
      <c r="I143" s="19">
        <f t="shared" si="30"/>
        <v>324.99999999999994</v>
      </c>
      <c r="J143" s="19">
        <v>0.5</v>
      </c>
      <c r="M143" s="86"/>
      <c r="O143" s="85"/>
    </row>
    <row r="144" spans="1:15" x14ac:dyDescent="0.25">
      <c r="A144" s="128"/>
      <c r="B144" s="14"/>
      <c r="C144" s="115"/>
      <c r="D144" s="15" t="s">
        <v>63</v>
      </c>
      <c r="E144" s="35">
        <f t="shared" si="31"/>
        <v>0</v>
      </c>
      <c r="F144" s="36">
        <v>35</v>
      </c>
      <c r="G144" s="23">
        <v>90</v>
      </c>
      <c r="H144" s="44">
        <f t="shared" si="32"/>
        <v>0</v>
      </c>
      <c r="I144" s="19">
        <f t="shared" si="30"/>
        <v>0</v>
      </c>
      <c r="J144" s="45">
        <v>0</v>
      </c>
      <c r="M144" s="86"/>
      <c r="O144" s="85"/>
    </row>
    <row r="145" spans="1:15" x14ac:dyDescent="0.25">
      <c r="A145" s="128"/>
      <c r="B145" s="14"/>
      <c r="C145" s="103" t="s">
        <v>67</v>
      </c>
      <c r="D145" s="15" t="s">
        <v>30</v>
      </c>
      <c r="E145" s="35">
        <f t="shared" si="31"/>
        <v>0</v>
      </c>
      <c r="F145" s="36">
        <v>35</v>
      </c>
      <c r="G145" s="23">
        <v>300</v>
      </c>
      <c r="H145" s="44">
        <f t="shared" si="32"/>
        <v>0</v>
      </c>
      <c r="I145" s="19">
        <f t="shared" si="30"/>
        <v>0</v>
      </c>
      <c r="J145" s="45">
        <v>0</v>
      </c>
      <c r="M145" s="86"/>
      <c r="O145" s="85"/>
    </row>
    <row r="146" spans="1:15" x14ac:dyDescent="0.25">
      <c r="A146" s="128"/>
      <c r="B146" s="14"/>
      <c r="C146" s="104"/>
      <c r="D146" s="15" t="s">
        <v>21</v>
      </c>
      <c r="E146" s="35">
        <f t="shared" si="31"/>
        <v>5.7142857142857141E-2</v>
      </c>
      <c r="F146" s="36">
        <v>35</v>
      </c>
      <c r="G146" s="21">
        <v>100</v>
      </c>
      <c r="H146" s="44">
        <f t="shared" si="32"/>
        <v>5.7142857142857144</v>
      </c>
      <c r="I146" s="19">
        <f t="shared" si="30"/>
        <v>200</v>
      </c>
      <c r="J146" s="45">
        <v>2</v>
      </c>
      <c r="M146" s="86"/>
      <c r="O146" s="85"/>
    </row>
    <row r="147" spans="1:15" x14ac:dyDescent="0.25">
      <c r="A147" s="128"/>
      <c r="B147" s="14"/>
      <c r="C147" s="104"/>
      <c r="D147" s="15" t="s">
        <v>22</v>
      </c>
      <c r="E147" s="35">
        <f t="shared" si="31"/>
        <v>0</v>
      </c>
      <c r="F147" s="36">
        <v>35</v>
      </c>
      <c r="G147" s="17">
        <v>300</v>
      </c>
      <c r="H147" s="44">
        <f t="shared" si="32"/>
        <v>0</v>
      </c>
      <c r="I147" s="19">
        <f t="shared" si="30"/>
        <v>0</v>
      </c>
      <c r="J147" s="45">
        <v>0</v>
      </c>
      <c r="M147" s="86"/>
      <c r="O147" s="85"/>
    </row>
    <row r="148" spans="1:15" x14ac:dyDescent="0.25">
      <c r="A148" s="128"/>
      <c r="B148" s="14"/>
      <c r="C148" s="105"/>
      <c r="D148" s="15" t="s">
        <v>31</v>
      </c>
      <c r="E148" s="35">
        <f t="shared" si="31"/>
        <v>2.0285714285714285E-2</v>
      </c>
      <c r="F148" s="36">
        <v>35</v>
      </c>
      <c r="G148" s="21">
        <v>200</v>
      </c>
      <c r="H148" s="44">
        <f t="shared" si="32"/>
        <v>4.0571428571428569</v>
      </c>
      <c r="I148" s="19">
        <f t="shared" si="30"/>
        <v>142</v>
      </c>
      <c r="J148" s="45">
        <v>0.71</v>
      </c>
      <c r="M148" s="86"/>
      <c r="O148" s="85"/>
    </row>
    <row r="149" spans="1:15" x14ac:dyDescent="0.25">
      <c r="A149" s="128"/>
      <c r="B149" s="14"/>
      <c r="C149" s="96" t="s">
        <v>32</v>
      </c>
      <c r="D149" s="15" t="s">
        <v>64</v>
      </c>
      <c r="E149" s="35">
        <f>J149/F149</f>
        <v>8.5714285714285715E-2</v>
      </c>
      <c r="F149" s="36">
        <v>35</v>
      </c>
      <c r="G149" s="42">
        <v>180</v>
      </c>
      <c r="H149" s="38">
        <f>G149*E149</f>
        <v>15.428571428571429</v>
      </c>
      <c r="I149" s="19">
        <f>H149*F149</f>
        <v>540</v>
      </c>
      <c r="J149" s="19">
        <v>3</v>
      </c>
      <c r="M149" s="86"/>
      <c r="O149" s="85"/>
    </row>
    <row r="150" spans="1:15" x14ac:dyDescent="0.25">
      <c r="A150" s="128"/>
      <c r="B150" s="14"/>
      <c r="C150" s="84" t="s">
        <v>23</v>
      </c>
      <c r="D150" s="33"/>
      <c r="E150" s="90">
        <f t="shared" ref="E150" si="35">J150/F150</f>
        <v>5.7142857142857141E-2</v>
      </c>
      <c r="F150" s="91">
        <v>35</v>
      </c>
      <c r="G150" s="92">
        <v>36</v>
      </c>
      <c r="H150" s="93">
        <f t="shared" ref="H150:I150" si="36">G150*E150</f>
        <v>2.0571428571428569</v>
      </c>
      <c r="I150" s="94">
        <f t="shared" si="36"/>
        <v>72</v>
      </c>
      <c r="J150" s="95">
        <v>2</v>
      </c>
      <c r="M150" s="86"/>
      <c r="O150" s="85"/>
    </row>
    <row r="151" spans="1:15" x14ac:dyDescent="0.25">
      <c r="A151" s="128"/>
      <c r="B151" s="14"/>
      <c r="C151" s="15"/>
      <c r="D151" s="15"/>
      <c r="E151" s="16"/>
      <c r="F151" s="36"/>
      <c r="G151" s="21"/>
      <c r="H151" s="18"/>
      <c r="I151" s="19"/>
      <c r="J151" s="20"/>
    </row>
    <row r="152" spans="1:15" ht="15" hidden="1" customHeight="1" x14ac:dyDescent="0.25">
      <c r="A152" s="128"/>
      <c r="B152" s="14"/>
      <c r="D152" s="75"/>
      <c r="E152" s="24"/>
      <c r="F152" s="36"/>
      <c r="G152" s="21"/>
      <c r="H152" s="18"/>
      <c r="I152" s="19"/>
      <c r="J152" s="20"/>
    </row>
    <row r="153" spans="1:15" ht="15" hidden="1" customHeight="1" x14ac:dyDescent="0.25">
      <c r="A153" s="128"/>
      <c r="B153" s="14"/>
      <c r="C153" s="74"/>
      <c r="D153" s="15"/>
      <c r="E153" s="25"/>
      <c r="F153" s="36"/>
      <c r="G153" s="17"/>
      <c r="H153" s="18"/>
      <c r="I153" s="19"/>
      <c r="J153" s="20"/>
    </row>
    <row r="154" spans="1:15" ht="15" hidden="1" customHeight="1" x14ac:dyDescent="0.25">
      <c r="A154" s="128"/>
      <c r="B154" s="14"/>
      <c r="C154" s="32"/>
      <c r="D154" s="15"/>
      <c r="E154" s="24"/>
      <c r="F154" s="36"/>
      <c r="G154" s="21"/>
      <c r="H154" s="18"/>
      <c r="I154" s="19"/>
      <c r="J154" s="20"/>
    </row>
    <row r="155" spans="1:15" ht="15" hidden="1" customHeight="1" x14ac:dyDescent="0.25">
      <c r="A155" s="128"/>
      <c r="B155" s="14"/>
      <c r="C155" s="26"/>
      <c r="D155" s="27"/>
      <c r="E155" s="16"/>
      <c r="F155" s="36"/>
      <c r="G155" s="21"/>
      <c r="H155" s="18"/>
      <c r="I155" s="19"/>
      <c r="J155" s="20"/>
    </row>
    <row r="156" spans="1:15" x14ac:dyDescent="0.25">
      <c r="A156" s="129"/>
      <c r="B156" s="28"/>
      <c r="C156" s="29" t="s">
        <v>24</v>
      </c>
      <c r="D156" s="29"/>
      <c r="E156" s="29"/>
      <c r="F156" s="29"/>
      <c r="G156" s="29"/>
      <c r="H156" s="30">
        <f>SUM(H136:H155)</f>
        <v>61.035714285714285</v>
      </c>
      <c r="I156" s="31">
        <f>SUM(I136:I155)</f>
        <v>2136.25</v>
      </c>
      <c r="J156" s="31">
        <f>SUM(J136:J155)</f>
        <v>14.865000000000002</v>
      </c>
    </row>
    <row r="157" spans="1:15" ht="15" customHeight="1" x14ac:dyDescent="0.25">
      <c r="A157" s="109" t="s">
        <v>43</v>
      </c>
      <c r="B157" s="46"/>
      <c r="C157" s="112" t="s">
        <v>83</v>
      </c>
      <c r="D157" s="34" t="s">
        <v>47</v>
      </c>
      <c r="E157" s="35">
        <f t="shared" ref="E157:E163" si="37">J157/F157</f>
        <v>8.5714285714285715E-2</v>
      </c>
      <c r="F157" s="36">
        <v>35</v>
      </c>
      <c r="G157" s="50">
        <v>90</v>
      </c>
      <c r="H157" s="38">
        <f t="shared" ref="H157:I163" si="38">G157*E157</f>
        <v>7.7142857142857144</v>
      </c>
      <c r="I157" s="19">
        <f t="shared" si="38"/>
        <v>270</v>
      </c>
      <c r="J157" s="19">
        <v>3</v>
      </c>
    </row>
    <row r="158" spans="1:15" x14ac:dyDescent="0.25">
      <c r="A158" s="110"/>
      <c r="B158" s="46"/>
      <c r="C158" s="113"/>
      <c r="D158" s="34" t="s">
        <v>65</v>
      </c>
      <c r="E158" s="35">
        <f t="shared" si="37"/>
        <v>5.7142857142857141E-2</v>
      </c>
      <c r="F158" s="36">
        <v>35</v>
      </c>
      <c r="G158" s="43">
        <v>280</v>
      </c>
      <c r="H158" s="38">
        <f t="shared" si="38"/>
        <v>16</v>
      </c>
      <c r="I158" s="19">
        <f t="shared" si="38"/>
        <v>560</v>
      </c>
      <c r="J158" s="19">
        <v>2</v>
      </c>
    </row>
    <row r="159" spans="1:15" x14ac:dyDescent="0.25">
      <c r="A159" s="110"/>
      <c r="B159" s="46"/>
      <c r="C159" s="113"/>
      <c r="D159" s="34" t="s">
        <v>48</v>
      </c>
      <c r="E159" s="35">
        <f t="shared" si="37"/>
        <v>1.4285714285714285E-2</v>
      </c>
      <c r="F159" s="36">
        <v>35</v>
      </c>
      <c r="G159" s="40">
        <v>60</v>
      </c>
      <c r="H159" s="38">
        <f t="shared" si="38"/>
        <v>0.8571428571428571</v>
      </c>
      <c r="I159" s="19">
        <f t="shared" si="38"/>
        <v>30</v>
      </c>
      <c r="J159" s="19">
        <v>0.5</v>
      </c>
    </row>
    <row r="160" spans="1:15" x14ac:dyDescent="0.25">
      <c r="A160" s="110"/>
      <c r="B160" s="46"/>
      <c r="C160" s="113"/>
      <c r="D160" s="34" t="s">
        <v>17</v>
      </c>
      <c r="E160" s="35">
        <f t="shared" si="37"/>
        <v>1.4285714285714285E-2</v>
      </c>
      <c r="F160" s="36">
        <v>35</v>
      </c>
      <c r="G160" s="69">
        <v>70</v>
      </c>
      <c r="H160" s="38">
        <f t="shared" si="38"/>
        <v>1</v>
      </c>
      <c r="I160" s="19">
        <f t="shared" si="38"/>
        <v>35</v>
      </c>
      <c r="J160" s="19">
        <v>0.5</v>
      </c>
    </row>
    <row r="161" spans="1:10" x14ac:dyDescent="0.25">
      <c r="A161" s="110"/>
      <c r="B161" s="46"/>
      <c r="C161" s="113"/>
      <c r="D161" s="34" t="s">
        <v>49</v>
      </c>
      <c r="E161" s="35">
        <f t="shared" si="37"/>
        <v>1.4285714285714285E-2</v>
      </c>
      <c r="F161" s="36">
        <v>35</v>
      </c>
      <c r="G161" s="50">
        <v>160</v>
      </c>
      <c r="H161" s="38">
        <f t="shared" si="38"/>
        <v>2.2857142857142856</v>
      </c>
      <c r="I161" s="19">
        <f t="shared" si="38"/>
        <v>80</v>
      </c>
      <c r="J161" s="19">
        <v>0.5</v>
      </c>
    </row>
    <row r="162" spans="1:10" x14ac:dyDescent="0.25">
      <c r="A162" s="110"/>
      <c r="B162" s="46"/>
      <c r="C162" s="113"/>
      <c r="D162" s="34" t="s">
        <v>13</v>
      </c>
      <c r="E162" s="35">
        <f t="shared" si="37"/>
        <v>1.4285714285714285E-2</v>
      </c>
      <c r="F162" s="36">
        <v>35</v>
      </c>
      <c r="G162" s="41">
        <v>180</v>
      </c>
      <c r="H162" s="38">
        <f t="shared" si="38"/>
        <v>2.5714285714285712</v>
      </c>
      <c r="I162" s="19">
        <f t="shared" si="38"/>
        <v>89.999999999999986</v>
      </c>
      <c r="J162" s="19">
        <v>0.5</v>
      </c>
    </row>
    <row r="163" spans="1:10" x14ac:dyDescent="0.25">
      <c r="A163" s="110"/>
      <c r="B163" s="46"/>
      <c r="C163" s="122"/>
      <c r="D163" s="34" t="s">
        <v>35</v>
      </c>
      <c r="E163" s="35">
        <f t="shared" si="37"/>
        <v>2.8571428571428571E-3</v>
      </c>
      <c r="F163" s="36">
        <v>35</v>
      </c>
      <c r="G163" s="50">
        <v>350</v>
      </c>
      <c r="H163" s="38">
        <f t="shared" si="38"/>
        <v>1</v>
      </c>
      <c r="I163" s="19">
        <f t="shared" si="38"/>
        <v>35</v>
      </c>
      <c r="J163" s="19">
        <v>0.1</v>
      </c>
    </row>
    <row r="164" spans="1:10" x14ac:dyDescent="0.25">
      <c r="A164" s="110"/>
      <c r="B164" s="46"/>
      <c r="C164" s="112" t="s">
        <v>50</v>
      </c>
      <c r="D164" s="34" t="s">
        <v>31</v>
      </c>
      <c r="E164" s="35">
        <f>J164/F164</f>
        <v>4.2857142857142858E-2</v>
      </c>
      <c r="F164" s="36">
        <v>35</v>
      </c>
      <c r="G164" s="41">
        <v>200</v>
      </c>
      <c r="H164" s="38">
        <f t="shared" ref="H164:I167" si="39">G164*E164</f>
        <v>8.5714285714285712</v>
      </c>
      <c r="I164" s="19">
        <f t="shared" si="39"/>
        <v>300</v>
      </c>
      <c r="J164" s="19">
        <v>1.5</v>
      </c>
    </row>
    <row r="165" spans="1:10" ht="15.75" customHeight="1" x14ac:dyDescent="0.25">
      <c r="A165" s="110"/>
      <c r="B165" s="46"/>
      <c r="C165" s="113"/>
      <c r="D165" s="39" t="s">
        <v>21</v>
      </c>
      <c r="E165" s="35">
        <f>J165/F165</f>
        <v>6.5714285714285711E-2</v>
      </c>
      <c r="F165" s="36">
        <v>35</v>
      </c>
      <c r="G165" s="42">
        <v>100</v>
      </c>
      <c r="H165" s="38">
        <f t="shared" si="39"/>
        <v>6.5714285714285712</v>
      </c>
      <c r="I165" s="19">
        <f t="shared" si="39"/>
        <v>230</v>
      </c>
      <c r="J165" s="19">
        <v>2.2999999999999998</v>
      </c>
    </row>
    <row r="166" spans="1:10" x14ac:dyDescent="0.25">
      <c r="A166" s="110"/>
      <c r="B166" s="46"/>
      <c r="C166" s="77" t="s">
        <v>23</v>
      </c>
      <c r="D166" s="39"/>
      <c r="E166" s="35">
        <f>J166/F166</f>
        <v>8.5714285714285715E-2</v>
      </c>
      <c r="F166" s="36">
        <v>35</v>
      </c>
      <c r="G166" s="42">
        <v>36</v>
      </c>
      <c r="H166" s="38">
        <f t="shared" si="39"/>
        <v>3.0857142857142859</v>
      </c>
      <c r="I166" s="19">
        <f t="shared" si="39"/>
        <v>108</v>
      </c>
      <c r="J166" s="19">
        <v>3</v>
      </c>
    </row>
    <row r="167" spans="1:10" x14ac:dyDescent="0.25">
      <c r="A167" s="110"/>
      <c r="B167" s="46"/>
      <c r="C167" s="101" t="s">
        <v>32</v>
      </c>
      <c r="D167" s="15" t="s">
        <v>74</v>
      </c>
      <c r="E167" s="35">
        <f>J167/F167</f>
        <v>0.11428571428571428</v>
      </c>
      <c r="F167" s="36">
        <v>35</v>
      </c>
      <c r="G167" s="21">
        <v>100</v>
      </c>
      <c r="H167" s="44">
        <f t="shared" si="39"/>
        <v>11.428571428571429</v>
      </c>
      <c r="I167" s="19">
        <f t="shared" si="39"/>
        <v>400</v>
      </c>
      <c r="J167" s="45">
        <v>4</v>
      </c>
    </row>
    <row r="168" spans="1:10" x14ac:dyDescent="0.25">
      <c r="A168" s="110"/>
      <c r="B168" s="46"/>
      <c r="C168" s="102"/>
      <c r="D168" s="33"/>
      <c r="E168" s="90"/>
      <c r="F168" s="91"/>
      <c r="G168" s="99"/>
      <c r="H168" s="100"/>
      <c r="I168" s="94"/>
      <c r="J168" s="94"/>
    </row>
    <row r="169" spans="1:10" x14ac:dyDescent="0.25">
      <c r="A169" s="110"/>
      <c r="B169" s="46"/>
      <c r="C169" s="82"/>
      <c r="D169" s="27"/>
      <c r="E169" s="22"/>
      <c r="F169" s="36"/>
      <c r="G169" s="23"/>
      <c r="H169" s="18"/>
      <c r="I169" s="19"/>
      <c r="J169" s="20"/>
    </row>
    <row r="170" spans="1:10" ht="15" hidden="1" customHeight="1" x14ac:dyDescent="0.25">
      <c r="A170" s="110"/>
      <c r="B170" s="46"/>
      <c r="C170" s="64"/>
      <c r="D170" s="39"/>
      <c r="E170" s="35"/>
      <c r="F170" s="36"/>
      <c r="G170" s="43"/>
      <c r="H170" s="38"/>
      <c r="I170" s="19"/>
      <c r="J170" s="19"/>
    </row>
    <row r="171" spans="1:10" ht="15" hidden="1" customHeight="1" x14ac:dyDescent="0.25">
      <c r="A171" s="110"/>
      <c r="B171" s="46"/>
      <c r="C171" s="39"/>
      <c r="D171" s="39"/>
      <c r="E171" s="35"/>
      <c r="F171" s="36"/>
      <c r="G171" s="42"/>
      <c r="H171" s="38"/>
      <c r="I171" s="19"/>
      <c r="J171" s="19"/>
    </row>
    <row r="172" spans="1:10" ht="15" hidden="1" customHeight="1" x14ac:dyDescent="0.25">
      <c r="A172" s="110"/>
      <c r="B172" s="46"/>
      <c r="C172" s="61"/>
      <c r="D172" s="39"/>
      <c r="E172" s="35"/>
      <c r="F172" s="36"/>
      <c r="G172" s="42"/>
      <c r="H172" s="38"/>
      <c r="I172" s="19"/>
      <c r="J172" s="19"/>
    </row>
    <row r="173" spans="1:10" ht="15" hidden="1" customHeight="1" x14ac:dyDescent="0.25">
      <c r="A173" s="110"/>
      <c r="B173" s="46"/>
      <c r="C173" s="83"/>
      <c r="D173" s="39"/>
      <c r="E173" s="35"/>
      <c r="F173" s="36"/>
      <c r="G173" s="43"/>
      <c r="H173" s="38"/>
      <c r="I173" s="19"/>
      <c r="J173" s="19"/>
    </row>
    <row r="174" spans="1:10" ht="15" hidden="1" customHeight="1" x14ac:dyDescent="0.25">
      <c r="A174" s="110"/>
      <c r="B174" s="46"/>
      <c r="C174" s="66"/>
      <c r="D174" s="48"/>
      <c r="E174" s="49"/>
      <c r="F174" s="36"/>
      <c r="G174" s="50"/>
      <c r="H174" s="38"/>
      <c r="I174" s="19"/>
      <c r="J174" s="19"/>
    </row>
    <row r="175" spans="1:10" ht="15" hidden="1" customHeight="1" x14ac:dyDescent="0.25">
      <c r="A175" s="110"/>
      <c r="B175" s="46"/>
      <c r="C175" s="67"/>
      <c r="D175" s="48"/>
      <c r="E175" s="47"/>
      <c r="F175" s="36"/>
      <c r="G175" s="50"/>
      <c r="H175" s="38"/>
      <c r="I175" s="19"/>
      <c r="J175" s="19"/>
    </row>
    <row r="176" spans="1:10" ht="15" hidden="1" customHeight="1" x14ac:dyDescent="0.25">
      <c r="A176" s="110"/>
      <c r="B176" s="46"/>
      <c r="C176" s="67"/>
      <c r="D176" s="48"/>
      <c r="E176" s="51"/>
      <c r="F176" s="36"/>
      <c r="G176" s="41"/>
      <c r="H176" s="38"/>
      <c r="I176" s="19"/>
      <c r="J176" s="19"/>
    </row>
    <row r="177" spans="1:10" ht="15" hidden="1" customHeight="1" x14ac:dyDescent="0.25">
      <c r="A177" s="110"/>
      <c r="B177" s="46"/>
      <c r="C177" s="68"/>
      <c r="D177" s="48"/>
      <c r="E177" s="49"/>
      <c r="F177" s="36"/>
      <c r="G177" s="50"/>
      <c r="H177" s="38"/>
      <c r="I177" s="19"/>
      <c r="J177" s="19"/>
    </row>
    <row r="178" spans="1:10" ht="15" hidden="1" customHeight="1" x14ac:dyDescent="0.25">
      <c r="A178" s="110"/>
      <c r="B178" s="46"/>
      <c r="C178" s="52"/>
      <c r="D178" s="39"/>
      <c r="E178" s="53"/>
      <c r="F178" s="36"/>
      <c r="G178" s="43"/>
      <c r="H178" s="38"/>
      <c r="I178" s="19"/>
      <c r="J178" s="19"/>
    </row>
    <row r="179" spans="1:10" x14ac:dyDescent="0.25">
      <c r="A179" s="111"/>
      <c r="B179" s="54"/>
      <c r="C179" s="55" t="s">
        <v>24</v>
      </c>
      <c r="D179" s="56"/>
      <c r="E179" s="57"/>
      <c r="F179" s="58"/>
      <c r="G179" s="59"/>
      <c r="H179" s="60">
        <f>SUM(H157:H178)</f>
        <v>61.085714285714289</v>
      </c>
      <c r="I179" s="60">
        <f>SUM(I157:I178)</f>
        <v>2138</v>
      </c>
      <c r="J179" s="60">
        <f>SUM(J157:J178)</f>
        <v>17.899999999999999</v>
      </c>
    </row>
    <row r="180" spans="1:10" x14ac:dyDescent="0.25">
      <c r="A180" s="109" t="s">
        <v>42</v>
      </c>
      <c r="B180" s="46"/>
      <c r="C180" s="112" t="s">
        <v>70</v>
      </c>
      <c r="D180" s="34" t="s">
        <v>40</v>
      </c>
      <c r="E180" s="35">
        <f t="shared" ref="E180:E187" si="40">J180/F180</f>
        <v>7.0000000000000007E-2</v>
      </c>
      <c r="F180" s="36">
        <v>35</v>
      </c>
      <c r="G180" s="50">
        <v>420</v>
      </c>
      <c r="H180" s="38">
        <f t="shared" ref="H180:I187" si="41">G180*E180</f>
        <v>29.400000000000002</v>
      </c>
      <c r="I180" s="19">
        <f t="shared" si="41"/>
        <v>1029</v>
      </c>
      <c r="J180" s="19">
        <v>2.4500000000000002</v>
      </c>
    </row>
    <row r="181" spans="1:10" x14ac:dyDescent="0.25">
      <c r="A181" s="110"/>
      <c r="B181" s="46"/>
      <c r="C181" s="113"/>
      <c r="D181" s="34" t="s">
        <v>15</v>
      </c>
      <c r="E181" s="35">
        <f t="shared" si="40"/>
        <v>5.7142857142857141E-2</v>
      </c>
      <c r="F181" s="36">
        <v>35</v>
      </c>
      <c r="G181" s="43">
        <v>65</v>
      </c>
      <c r="H181" s="38">
        <f t="shared" si="41"/>
        <v>3.714285714285714</v>
      </c>
      <c r="I181" s="19">
        <f t="shared" si="41"/>
        <v>130</v>
      </c>
      <c r="J181" s="19">
        <v>2</v>
      </c>
    </row>
    <row r="182" spans="1:10" x14ac:dyDescent="0.25">
      <c r="A182" s="110"/>
      <c r="B182" s="46"/>
      <c r="C182" s="113"/>
      <c r="D182" s="34" t="s">
        <v>17</v>
      </c>
      <c r="E182" s="35">
        <f t="shared" si="40"/>
        <v>1.4285714285714285E-2</v>
      </c>
      <c r="F182" s="36">
        <v>35</v>
      </c>
      <c r="G182" s="40">
        <v>70</v>
      </c>
      <c r="H182" s="38">
        <f t="shared" si="41"/>
        <v>1</v>
      </c>
      <c r="I182" s="19">
        <f t="shared" si="41"/>
        <v>35</v>
      </c>
      <c r="J182" s="19">
        <v>0.5</v>
      </c>
    </row>
    <row r="183" spans="1:10" x14ac:dyDescent="0.25">
      <c r="A183" s="110"/>
      <c r="B183" s="46"/>
      <c r="C183" s="113"/>
      <c r="D183" s="34" t="s">
        <v>48</v>
      </c>
      <c r="E183" s="35">
        <f t="shared" si="40"/>
        <v>1.4285714285714285E-2</v>
      </c>
      <c r="F183" s="36">
        <v>35</v>
      </c>
      <c r="G183" s="69">
        <v>60</v>
      </c>
      <c r="H183" s="38">
        <f t="shared" si="41"/>
        <v>0.8571428571428571</v>
      </c>
      <c r="I183" s="19">
        <f t="shared" si="41"/>
        <v>30</v>
      </c>
      <c r="J183" s="19">
        <v>0.5</v>
      </c>
    </row>
    <row r="184" spans="1:10" x14ac:dyDescent="0.25">
      <c r="A184" s="110"/>
      <c r="B184" s="46"/>
      <c r="C184" s="113"/>
      <c r="D184" s="34" t="s">
        <v>49</v>
      </c>
      <c r="E184" s="35">
        <f t="shared" si="40"/>
        <v>1.4285714285714285E-2</v>
      </c>
      <c r="F184" s="36">
        <v>35</v>
      </c>
      <c r="G184" s="50">
        <v>160</v>
      </c>
      <c r="H184" s="38">
        <f t="shared" si="41"/>
        <v>2.2857142857142856</v>
      </c>
      <c r="I184" s="19">
        <f t="shared" si="41"/>
        <v>80</v>
      </c>
      <c r="J184" s="19">
        <v>0.5</v>
      </c>
    </row>
    <row r="185" spans="1:10" x14ac:dyDescent="0.25">
      <c r="A185" s="110"/>
      <c r="B185" s="46"/>
      <c r="C185" s="113"/>
      <c r="D185" s="34" t="s">
        <v>35</v>
      </c>
      <c r="E185" s="35">
        <f t="shared" si="40"/>
        <v>2.8571428571428571E-3</v>
      </c>
      <c r="F185" s="36">
        <v>35</v>
      </c>
      <c r="G185" s="41">
        <v>350</v>
      </c>
      <c r="H185" s="38">
        <f t="shared" si="41"/>
        <v>1</v>
      </c>
      <c r="I185" s="19">
        <f t="shared" si="41"/>
        <v>35</v>
      </c>
      <c r="J185" s="19">
        <v>0.1</v>
      </c>
    </row>
    <row r="186" spans="1:10" x14ac:dyDescent="0.25">
      <c r="A186" s="110"/>
      <c r="B186" s="46"/>
      <c r="C186" s="113"/>
      <c r="D186" s="34" t="s">
        <v>71</v>
      </c>
      <c r="E186" s="35">
        <f t="shared" si="40"/>
        <v>2.8571428571428571E-2</v>
      </c>
      <c r="F186" s="36">
        <v>35</v>
      </c>
      <c r="G186" s="50">
        <v>150</v>
      </c>
      <c r="H186" s="38">
        <f t="shared" si="41"/>
        <v>4.2857142857142856</v>
      </c>
      <c r="I186" s="19">
        <f t="shared" si="41"/>
        <v>150</v>
      </c>
      <c r="J186" s="19">
        <v>1</v>
      </c>
    </row>
    <row r="187" spans="1:10" x14ac:dyDescent="0.25">
      <c r="A187" s="110"/>
      <c r="B187" s="46"/>
      <c r="C187" s="113"/>
      <c r="D187" s="34" t="s">
        <v>72</v>
      </c>
      <c r="E187" s="35">
        <f t="shared" si="40"/>
        <v>5.7142857142857141E-2</v>
      </c>
      <c r="F187" s="36">
        <v>35</v>
      </c>
      <c r="G187" s="87">
        <v>140</v>
      </c>
      <c r="H187" s="38">
        <f t="shared" si="41"/>
        <v>8</v>
      </c>
      <c r="I187" s="19">
        <f t="shared" si="41"/>
        <v>280</v>
      </c>
      <c r="J187" s="88">
        <v>2</v>
      </c>
    </row>
    <row r="188" spans="1:10" x14ac:dyDescent="0.25">
      <c r="A188" s="110"/>
      <c r="B188" s="46"/>
      <c r="D188" s="75"/>
      <c r="E188" s="75"/>
      <c r="F188" s="75"/>
      <c r="G188" s="75"/>
      <c r="H188" s="75"/>
      <c r="I188" s="75"/>
      <c r="J188" s="75"/>
    </row>
    <row r="189" spans="1:10" x14ac:dyDescent="0.25">
      <c r="A189" s="110"/>
      <c r="B189" s="46"/>
      <c r="C189" s="77" t="s">
        <v>23</v>
      </c>
      <c r="D189" s="39"/>
      <c r="E189" s="35">
        <f>J189/F189</f>
        <v>0.11428571428571428</v>
      </c>
      <c r="F189" s="36">
        <v>35</v>
      </c>
      <c r="G189" s="42">
        <v>36</v>
      </c>
      <c r="H189" s="38">
        <f>G189*E189</f>
        <v>4.1142857142857139</v>
      </c>
      <c r="I189" s="19">
        <f>H189*F189</f>
        <v>144</v>
      </c>
      <c r="J189" s="19">
        <v>4</v>
      </c>
    </row>
    <row r="190" spans="1:10" x14ac:dyDescent="0.25">
      <c r="A190" s="110"/>
      <c r="B190" s="46"/>
      <c r="C190" s="101" t="s">
        <v>32</v>
      </c>
      <c r="D190" s="15" t="s">
        <v>74</v>
      </c>
      <c r="E190" s="35">
        <f>J190/F190</f>
        <v>7.1428571428571425E-2</v>
      </c>
      <c r="F190" s="36">
        <v>35</v>
      </c>
      <c r="G190" s="21">
        <v>90</v>
      </c>
      <c r="H190" s="44">
        <f>G190*E190</f>
        <v>6.4285714285714279</v>
      </c>
      <c r="I190" s="19">
        <f>H190*F190</f>
        <v>224.99999999999997</v>
      </c>
      <c r="J190" s="45">
        <v>2.5</v>
      </c>
    </row>
    <row r="191" spans="1:10" x14ac:dyDescent="0.25">
      <c r="A191" s="110"/>
      <c r="B191" s="46"/>
      <c r="C191" s="102"/>
      <c r="D191" s="15"/>
      <c r="E191" s="35"/>
      <c r="F191" s="36"/>
      <c r="G191" s="42"/>
      <c r="H191" s="38"/>
      <c r="I191" s="19"/>
      <c r="J191" s="19"/>
    </row>
    <row r="192" spans="1:10" ht="15" hidden="1" customHeight="1" x14ac:dyDescent="0.25">
      <c r="A192" s="110"/>
      <c r="B192" s="46"/>
      <c r="C192" s="78"/>
      <c r="D192" s="39"/>
      <c r="E192" s="35"/>
      <c r="F192" s="36"/>
      <c r="G192" s="42"/>
      <c r="H192" s="38"/>
      <c r="I192" s="19"/>
      <c r="J192" s="19"/>
    </row>
    <row r="193" spans="1:10" ht="15" hidden="1" customHeight="1" x14ac:dyDescent="0.25">
      <c r="A193" s="110"/>
      <c r="B193" s="46"/>
      <c r="C193" s="64"/>
      <c r="D193" s="39"/>
      <c r="E193" s="35"/>
      <c r="F193" s="36"/>
      <c r="G193" s="42"/>
      <c r="H193" s="38"/>
      <c r="I193" s="19"/>
      <c r="J193" s="19"/>
    </row>
    <row r="194" spans="1:10" ht="15" hidden="1" customHeight="1" x14ac:dyDescent="0.25">
      <c r="A194" s="110"/>
      <c r="B194" s="46"/>
      <c r="C194" s="64"/>
      <c r="D194" s="39"/>
      <c r="E194" s="35"/>
      <c r="F194" s="36"/>
      <c r="G194" s="42"/>
      <c r="H194" s="38"/>
      <c r="I194" s="19"/>
      <c r="J194" s="19"/>
    </row>
    <row r="195" spans="1:10" ht="15" hidden="1" customHeight="1" x14ac:dyDescent="0.25">
      <c r="A195" s="110"/>
      <c r="B195" s="46"/>
      <c r="C195" s="64"/>
      <c r="D195" s="39"/>
      <c r="E195" s="35"/>
      <c r="F195" s="36"/>
      <c r="G195" s="43"/>
      <c r="H195" s="38"/>
      <c r="I195" s="19"/>
      <c r="J195" s="19"/>
    </row>
    <row r="196" spans="1:10" ht="15" hidden="1" customHeight="1" x14ac:dyDescent="0.25">
      <c r="A196" s="110"/>
      <c r="B196" s="46"/>
      <c r="C196" s="65"/>
      <c r="D196" s="39"/>
      <c r="E196" s="35"/>
      <c r="F196" s="36"/>
      <c r="G196" s="42"/>
      <c r="H196" s="38"/>
      <c r="I196" s="19"/>
      <c r="J196" s="19"/>
    </row>
    <row r="197" spans="1:10" ht="15" hidden="1" customHeight="1" x14ac:dyDescent="0.25">
      <c r="A197" s="110"/>
      <c r="B197" s="46"/>
      <c r="C197" s="61"/>
      <c r="D197" s="39"/>
      <c r="E197" s="35"/>
      <c r="F197" s="36"/>
      <c r="G197" s="42"/>
      <c r="H197" s="38"/>
      <c r="I197" s="19"/>
      <c r="J197" s="19"/>
    </row>
    <row r="198" spans="1:10" ht="15" hidden="1" customHeight="1" x14ac:dyDescent="0.25">
      <c r="A198" s="110"/>
      <c r="B198" s="46"/>
      <c r="C198" s="62"/>
      <c r="D198" s="39"/>
      <c r="E198" s="35"/>
      <c r="F198" s="36"/>
      <c r="G198" s="43"/>
      <c r="H198" s="38"/>
      <c r="I198" s="19"/>
      <c r="J198" s="19"/>
    </row>
    <row r="199" spans="1:10" ht="15" hidden="1" customHeight="1" x14ac:dyDescent="0.25">
      <c r="A199" s="110"/>
      <c r="B199" s="46"/>
      <c r="C199" s="66"/>
      <c r="D199" s="48"/>
      <c r="E199" s="49"/>
      <c r="F199" s="36"/>
      <c r="G199" s="50"/>
      <c r="H199" s="38"/>
      <c r="I199" s="19"/>
      <c r="J199" s="19"/>
    </row>
    <row r="200" spans="1:10" ht="15" hidden="1" customHeight="1" x14ac:dyDescent="0.25">
      <c r="A200" s="110"/>
      <c r="B200" s="46"/>
      <c r="C200" s="67"/>
      <c r="D200" s="48"/>
      <c r="E200" s="47"/>
      <c r="F200" s="36"/>
      <c r="G200" s="50"/>
      <c r="H200" s="38"/>
      <c r="I200" s="19"/>
      <c r="J200" s="19"/>
    </row>
    <row r="201" spans="1:10" ht="15" hidden="1" customHeight="1" x14ac:dyDescent="0.25">
      <c r="A201" s="110"/>
      <c r="B201" s="46"/>
      <c r="C201" s="67"/>
      <c r="D201" s="48"/>
      <c r="E201" s="51"/>
      <c r="F201" s="36"/>
      <c r="G201" s="41"/>
      <c r="H201" s="38"/>
      <c r="I201" s="19"/>
      <c r="J201" s="19"/>
    </row>
    <row r="202" spans="1:10" ht="15" hidden="1" customHeight="1" x14ac:dyDescent="0.25">
      <c r="A202" s="110"/>
      <c r="B202" s="46"/>
      <c r="C202" s="68"/>
      <c r="D202" s="48"/>
      <c r="E202" s="49"/>
      <c r="F202" s="36"/>
      <c r="G202" s="50"/>
      <c r="H202" s="38"/>
      <c r="I202" s="19"/>
      <c r="J202" s="19"/>
    </row>
    <row r="203" spans="1:10" ht="15" hidden="1" customHeight="1" x14ac:dyDescent="0.25">
      <c r="A203" s="110"/>
      <c r="B203" s="46"/>
      <c r="C203" s="52"/>
      <c r="D203" s="39"/>
      <c r="E203" s="53"/>
      <c r="F203" s="36"/>
      <c r="G203" s="43"/>
      <c r="H203" s="38"/>
      <c r="I203" s="19"/>
      <c r="J203" s="19"/>
    </row>
    <row r="204" spans="1:10" x14ac:dyDescent="0.25">
      <c r="A204" s="111"/>
      <c r="B204" s="54"/>
      <c r="C204" s="55" t="s">
        <v>24</v>
      </c>
      <c r="D204" s="56"/>
      <c r="E204" s="57"/>
      <c r="F204" s="58"/>
      <c r="G204" s="59"/>
      <c r="H204" s="60">
        <f>SUM(H180:H203)</f>
        <v>61.085714285714282</v>
      </c>
      <c r="I204" s="60">
        <f>SUM(I180:I203)</f>
        <v>2138</v>
      </c>
      <c r="J204" s="60">
        <f>SUM(J180:J203)</f>
        <v>15.55</v>
      </c>
    </row>
    <row r="205" spans="1:10" x14ac:dyDescent="0.25">
      <c r="A205" s="109" t="s">
        <v>45</v>
      </c>
      <c r="B205" s="46"/>
      <c r="C205" s="116" t="s">
        <v>66</v>
      </c>
      <c r="D205" s="72" t="s">
        <v>63</v>
      </c>
      <c r="E205" s="35">
        <f t="shared" ref="E205:E211" si="42">J205/F205</f>
        <v>8.5714285714285715E-2</v>
      </c>
      <c r="F205" s="36">
        <v>35</v>
      </c>
      <c r="G205" s="50">
        <v>100</v>
      </c>
      <c r="H205" s="38">
        <f t="shared" ref="H205:I213" si="43">G205*E205</f>
        <v>8.5714285714285712</v>
      </c>
      <c r="I205" s="19">
        <f t="shared" si="43"/>
        <v>300</v>
      </c>
      <c r="J205" s="19">
        <v>3</v>
      </c>
    </row>
    <row r="206" spans="1:10" x14ac:dyDescent="0.25">
      <c r="A206" s="110"/>
      <c r="B206" s="46"/>
      <c r="C206" s="117"/>
      <c r="D206" s="72" t="s">
        <v>37</v>
      </c>
      <c r="E206" s="35">
        <f t="shared" si="42"/>
        <v>5.7142857142857141E-2</v>
      </c>
      <c r="F206" s="36">
        <v>35</v>
      </c>
      <c r="G206" s="43">
        <v>125</v>
      </c>
      <c r="H206" s="38">
        <f t="shared" si="43"/>
        <v>7.1428571428571423</v>
      </c>
      <c r="I206" s="19">
        <f t="shared" si="43"/>
        <v>249.99999999999997</v>
      </c>
      <c r="J206" s="19">
        <v>2</v>
      </c>
    </row>
    <row r="207" spans="1:10" x14ac:dyDescent="0.25">
      <c r="A207" s="110"/>
      <c r="B207" s="46"/>
      <c r="C207" s="117"/>
      <c r="D207" s="73" t="s">
        <v>20</v>
      </c>
      <c r="E207" s="35">
        <f t="shared" si="42"/>
        <v>1.4285714285714285E-2</v>
      </c>
      <c r="F207" s="36">
        <v>35</v>
      </c>
      <c r="G207" s="40">
        <v>650</v>
      </c>
      <c r="H207" s="38">
        <f t="shared" si="43"/>
        <v>9.2857142857142847</v>
      </c>
      <c r="I207" s="19">
        <f t="shared" si="43"/>
        <v>324.99999999999994</v>
      </c>
      <c r="J207" s="19">
        <v>0.5</v>
      </c>
    </row>
    <row r="208" spans="1:10" x14ac:dyDescent="0.25">
      <c r="A208" s="110"/>
      <c r="B208" s="46"/>
      <c r="C208" s="103" t="s">
        <v>67</v>
      </c>
      <c r="D208" s="15" t="s">
        <v>30</v>
      </c>
      <c r="E208" s="35">
        <f t="shared" si="42"/>
        <v>2.8571428571428571E-2</v>
      </c>
      <c r="F208" s="36">
        <v>35</v>
      </c>
      <c r="G208" s="23">
        <v>300</v>
      </c>
      <c r="H208" s="44">
        <f t="shared" si="43"/>
        <v>8.5714285714285712</v>
      </c>
      <c r="I208" s="19">
        <f t="shared" si="43"/>
        <v>300</v>
      </c>
      <c r="J208" s="45">
        <v>1</v>
      </c>
    </row>
    <row r="209" spans="1:10" x14ac:dyDescent="0.25">
      <c r="A209" s="110"/>
      <c r="B209" s="46"/>
      <c r="C209" s="104"/>
      <c r="D209" s="15" t="s">
        <v>21</v>
      </c>
      <c r="E209" s="35">
        <f t="shared" si="42"/>
        <v>5.7142857142857141E-2</v>
      </c>
      <c r="F209" s="36">
        <v>35</v>
      </c>
      <c r="G209" s="21">
        <v>100</v>
      </c>
      <c r="H209" s="44">
        <f t="shared" si="43"/>
        <v>5.7142857142857144</v>
      </c>
      <c r="I209" s="19">
        <f t="shared" si="43"/>
        <v>200</v>
      </c>
      <c r="J209" s="45">
        <v>2</v>
      </c>
    </row>
    <row r="210" spans="1:10" x14ac:dyDescent="0.25">
      <c r="A210" s="110"/>
      <c r="B210" s="46"/>
      <c r="C210" s="104"/>
      <c r="D210" s="15" t="s">
        <v>22</v>
      </c>
      <c r="E210" s="35">
        <f t="shared" si="42"/>
        <v>0</v>
      </c>
      <c r="F210" s="36">
        <v>35</v>
      </c>
      <c r="G210" s="17">
        <v>300</v>
      </c>
      <c r="H210" s="44">
        <f t="shared" si="43"/>
        <v>0</v>
      </c>
      <c r="I210" s="19">
        <f t="shared" si="43"/>
        <v>0</v>
      </c>
      <c r="J210" s="45">
        <v>0</v>
      </c>
    </row>
    <row r="211" spans="1:10" x14ac:dyDescent="0.25">
      <c r="A211" s="110"/>
      <c r="B211" s="46"/>
      <c r="C211" s="105"/>
      <c r="D211" s="15" t="s">
        <v>31</v>
      </c>
      <c r="E211" s="35">
        <f t="shared" si="42"/>
        <v>2.8571428571428571E-2</v>
      </c>
      <c r="F211" s="36">
        <v>35</v>
      </c>
      <c r="G211" s="21">
        <v>200</v>
      </c>
      <c r="H211" s="44">
        <f t="shared" si="43"/>
        <v>5.7142857142857144</v>
      </c>
      <c r="I211" s="19">
        <f t="shared" si="43"/>
        <v>200</v>
      </c>
      <c r="J211" s="45">
        <v>1</v>
      </c>
    </row>
    <row r="212" spans="1:10" x14ac:dyDescent="0.25">
      <c r="A212" s="110"/>
      <c r="B212" s="46"/>
      <c r="C212" s="77" t="s">
        <v>23</v>
      </c>
      <c r="D212" s="39"/>
      <c r="E212" s="35">
        <f>J212/F212</f>
        <v>5.7142857142857141E-2</v>
      </c>
      <c r="F212" s="36">
        <v>35</v>
      </c>
      <c r="G212" s="42">
        <v>36</v>
      </c>
      <c r="H212" s="38">
        <f t="shared" si="43"/>
        <v>2.0571428571428569</v>
      </c>
      <c r="I212" s="19">
        <f t="shared" si="43"/>
        <v>72</v>
      </c>
      <c r="J212" s="19">
        <v>2</v>
      </c>
    </row>
    <row r="213" spans="1:10" x14ac:dyDescent="0.25">
      <c r="A213" s="110"/>
      <c r="B213" s="46"/>
      <c r="C213" s="101" t="s">
        <v>32</v>
      </c>
      <c r="D213" s="15" t="s">
        <v>74</v>
      </c>
      <c r="E213" s="35">
        <f>J213/F213</f>
        <v>0.13942857142857143</v>
      </c>
      <c r="F213" s="36">
        <v>35</v>
      </c>
      <c r="G213" s="21">
        <v>100</v>
      </c>
      <c r="H213" s="44">
        <f t="shared" si="43"/>
        <v>13.942857142857143</v>
      </c>
      <c r="I213" s="19">
        <f t="shared" si="43"/>
        <v>488</v>
      </c>
      <c r="J213" s="45">
        <v>4.88</v>
      </c>
    </row>
    <row r="214" spans="1:10" x14ac:dyDescent="0.25">
      <c r="A214" s="110"/>
      <c r="B214" s="46"/>
      <c r="C214" s="102"/>
      <c r="D214" s="15"/>
      <c r="E214" s="35"/>
      <c r="F214" s="36"/>
      <c r="G214" s="42"/>
      <c r="H214" s="38"/>
      <c r="I214" s="19"/>
      <c r="J214" s="19"/>
    </row>
    <row r="215" spans="1:10" x14ac:dyDescent="0.25">
      <c r="A215" s="110"/>
      <c r="B215" s="46"/>
      <c r="C215" s="77"/>
      <c r="D215" s="39"/>
      <c r="E215" s="35"/>
      <c r="F215" s="36"/>
      <c r="G215" s="42"/>
      <c r="H215" s="38"/>
      <c r="I215" s="19"/>
      <c r="J215" s="19"/>
    </row>
    <row r="216" spans="1:10" ht="15" hidden="1" customHeight="1" x14ac:dyDescent="0.25">
      <c r="A216" s="110"/>
      <c r="B216" s="46"/>
      <c r="C216" s="101"/>
      <c r="D216" s="15"/>
      <c r="E216" s="35"/>
      <c r="F216" s="36"/>
      <c r="G216" s="21"/>
      <c r="H216" s="44"/>
      <c r="I216" s="19"/>
      <c r="J216" s="45"/>
    </row>
    <row r="217" spans="1:10" ht="15" hidden="1" customHeight="1" x14ac:dyDescent="0.25">
      <c r="A217" s="110"/>
      <c r="B217" s="46"/>
      <c r="C217" s="102"/>
      <c r="D217" s="15"/>
      <c r="E217" s="35"/>
      <c r="F217" s="36"/>
      <c r="G217" s="42"/>
      <c r="H217" s="38"/>
      <c r="I217" s="19"/>
      <c r="J217" s="19"/>
    </row>
    <row r="218" spans="1:10" ht="15" hidden="1" customHeight="1" x14ac:dyDescent="0.25">
      <c r="A218" s="110"/>
      <c r="B218" s="46"/>
      <c r="C218" s="80"/>
      <c r="D218" s="34"/>
      <c r="E218" s="35"/>
      <c r="F218" s="36"/>
      <c r="G218" s="50"/>
      <c r="H218" s="38"/>
      <c r="I218" s="19"/>
      <c r="J218" s="19"/>
    </row>
    <row r="219" spans="1:10" ht="15" hidden="1" customHeight="1" x14ac:dyDescent="0.25">
      <c r="A219" s="110"/>
      <c r="B219" s="46"/>
      <c r="C219" s="81"/>
      <c r="D219" s="39"/>
      <c r="E219" s="35"/>
      <c r="F219" s="36"/>
      <c r="G219" s="42"/>
      <c r="H219" s="38"/>
      <c r="I219" s="19"/>
      <c r="J219" s="19"/>
    </row>
    <row r="220" spans="1:10" ht="15" hidden="1" customHeight="1" x14ac:dyDescent="0.25">
      <c r="A220" s="110"/>
      <c r="B220" s="46"/>
      <c r="C220" s="103"/>
      <c r="D220" s="15"/>
      <c r="E220" s="35"/>
      <c r="F220" s="36"/>
      <c r="G220" s="23"/>
      <c r="H220" s="44"/>
      <c r="I220" s="19"/>
      <c r="J220" s="45"/>
    </row>
    <row r="221" spans="1:10" ht="15" hidden="1" customHeight="1" x14ac:dyDescent="0.25">
      <c r="A221" s="110"/>
      <c r="B221" s="46"/>
      <c r="C221" s="104"/>
      <c r="D221" s="15"/>
      <c r="E221" s="35"/>
      <c r="F221" s="36"/>
      <c r="G221" s="21"/>
      <c r="H221" s="44"/>
      <c r="I221" s="19"/>
      <c r="J221" s="45"/>
    </row>
    <row r="222" spans="1:10" ht="15" hidden="1" customHeight="1" x14ac:dyDescent="0.25">
      <c r="A222" s="110"/>
      <c r="B222" s="46"/>
      <c r="C222" s="104"/>
      <c r="D222" s="15"/>
      <c r="E222" s="35"/>
      <c r="F222" s="36"/>
      <c r="G222" s="17"/>
      <c r="H222" s="44"/>
      <c r="I222" s="19"/>
      <c r="J222" s="45"/>
    </row>
    <row r="223" spans="1:10" ht="15" hidden="1" customHeight="1" x14ac:dyDescent="0.25">
      <c r="A223" s="110"/>
      <c r="B223" s="46"/>
      <c r="C223" s="105"/>
      <c r="D223" s="15"/>
      <c r="E223" s="35"/>
      <c r="F223" s="36"/>
      <c r="G223" s="21"/>
      <c r="H223" s="44"/>
      <c r="I223" s="19"/>
      <c r="J223" s="45"/>
    </row>
    <row r="224" spans="1:10" ht="15" hidden="1" customHeight="1" x14ac:dyDescent="0.25">
      <c r="A224" s="110"/>
      <c r="B224" s="46"/>
      <c r="C224" s="67"/>
      <c r="D224" s="48"/>
      <c r="E224" s="47"/>
      <c r="F224" s="36"/>
      <c r="G224" s="50"/>
      <c r="H224" s="38"/>
      <c r="I224" s="19"/>
      <c r="J224" s="19"/>
    </row>
    <row r="225" spans="1:10" ht="15" hidden="1" customHeight="1" x14ac:dyDescent="0.25">
      <c r="A225" s="110"/>
      <c r="B225" s="46"/>
      <c r="C225" s="67"/>
      <c r="D225" s="48"/>
      <c r="E225" s="51"/>
      <c r="F225" s="36"/>
      <c r="G225" s="41"/>
      <c r="H225" s="38"/>
      <c r="I225" s="19"/>
      <c r="J225" s="19"/>
    </row>
    <row r="226" spans="1:10" ht="15" hidden="1" customHeight="1" x14ac:dyDescent="0.25">
      <c r="A226" s="110"/>
      <c r="B226" s="46"/>
      <c r="C226" s="68"/>
      <c r="D226" s="48"/>
      <c r="E226" s="49"/>
      <c r="F226" s="36"/>
      <c r="G226" s="50"/>
      <c r="H226" s="38"/>
      <c r="I226" s="19"/>
      <c r="J226" s="19"/>
    </row>
    <row r="227" spans="1:10" ht="15" hidden="1" customHeight="1" x14ac:dyDescent="0.25">
      <c r="A227" s="110"/>
      <c r="B227" s="46"/>
      <c r="C227" s="52"/>
      <c r="D227" s="39"/>
      <c r="E227" s="53"/>
      <c r="F227" s="36"/>
      <c r="G227" s="43"/>
      <c r="H227" s="38"/>
      <c r="I227" s="19"/>
      <c r="J227" s="19"/>
    </row>
    <row r="228" spans="1:10" x14ac:dyDescent="0.25">
      <c r="A228" s="111"/>
      <c r="B228" s="54"/>
      <c r="C228" s="55" t="s">
        <v>24</v>
      </c>
      <c r="D228" s="56"/>
      <c r="E228" s="57"/>
      <c r="F228" s="58"/>
      <c r="G228" s="59"/>
      <c r="H228" s="60">
        <f>SUM(H205:H227)</f>
        <v>61</v>
      </c>
      <c r="I228" s="60">
        <f>SUM(I205:I227)</f>
        <v>2135</v>
      </c>
      <c r="J228" s="60">
        <f>SUM(J205:J227)</f>
        <v>16.38</v>
      </c>
    </row>
    <row r="229" spans="1:10" x14ac:dyDescent="0.25">
      <c r="A229" s="109" t="s">
        <v>46</v>
      </c>
      <c r="B229" s="46"/>
      <c r="C229" s="116" t="s">
        <v>51</v>
      </c>
      <c r="D229" s="72" t="s">
        <v>52</v>
      </c>
      <c r="E229" s="35">
        <f t="shared" ref="E229:E233" si="44">J229/F229</f>
        <v>5.7142857142857141E-2</v>
      </c>
      <c r="F229" s="36">
        <v>35</v>
      </c>
      <c r="G229" s="50">
        <v>280</v>
      </c>
      <c r="H229" s="38">
        <f t="shared" ref="H229:I244" si="45">G229*E229</f>
        <v>16</v>
      </c>
      <c r="I229" s="19">
        <f t="shared" si="45"/>
        <v>560</v>
      </c>
      <c r="J229" s="19">
        <v>2</v>
      </c>
    </row>
    <row r="230" spans="1:10" x14ac:dyDescent="0.25">
      <c r="A230" s="110"/>
      <c r="B230" s="46"/>
      <c r="C230" s="118"/>
      <c r="D230" s="72" t="s">
        <v>17</v>
      </c>
      <c r="E230" s="35">
        <f t="shared" si="44"/>
        <v>1.4142857142857143E-2</v>
      </c>
      <c r="F230" s="36">
        <v>35</v>
      </c>
      <c r="G230" s="43">
        <v>70</v>
      </c>
      <c r="H230" s="38">
        <f t="shared" si="45"/>
        <v>0.99</v>
      </c>
      <c r="I230" s="19">
        <f t="shared" si="45"/>
        <v>34.65</v>
      </c>
      <c r="J230" s="19">
        <v>0.495</v>
      </c>
    </row>
    <row r="231" spans="1:10" x14ac:dyDescent="0.25">
      <c r="A231" s="110"/>
      <c r="B231" s="46"/>
      <c r="C231" s="118"/>
      <c r="D231" s="73" t="s">
        <v>12</v>
      </c>
      <c r="E231" s="35">
        <f t="shared" si="44"/>
        <v>1.4285714285714285E-2</v>
      </c>
      <c r="F231" s="36">
        <v>35</v>
      </c>
      <c r="G231" s="40">
        <v>60</v>
      </c>
      <c r="H231" s="38">
        <f t="shared" si="45"/>
        <v>0.8571428571428571</v>
      </c>
      <c r="I231" s="19">
        <f t="shared" si="45"/>
        <v>30</v>
      </c>
      <c r="J231" s="19">
        <v>0.5</v>
      </c>
    </row>
    <row r="232" spans="1:10" x14ac:dyDescent="0.25">
      <c r="A232" s="110"/>
      <c r="B232" s="46"/>
      <c r="C232" s="118"/>
      <c r="D232" s="73" t="s">
        <v>20</v>
      </c>
      <c r="E232" s="35">
        <f t="shared" si="44"/>
        <v>1.4285714285714285E-2</v>
      </c>
      <c r="F232" s="36">
        <v>35</v>
      </c>
      <c r="G232" s="69">
        <v>650</v>
      </c>
      <c r="H232" s="38">
        <f t="shared" si="45"/>
        <v>9.2857142857142847</v>
      </c>
      <c r="I232" s="19">
        <f t="shared" si="45"/>
        <v>324.99999999999994</v>
      </c>
      <c r="J232" s="19">
        <v>0.5</v>
      </c>
    </row>
    <row r="233" spans="1:10" x14ac:dyDescent="0.25">
      <c r="A233" s="110"/>
      <c r="B233" s="46"/>
      <c r="C233" s="119"/>
      <c r="D233" s="73" t="s">
        <v>16</v>
      </c>
      <c r="E233" s="35">
        <f t="shared" si="44"/>
        <v>8.5714285714285715E-2</v>
      </c>
      <c r="F233" s="36">
        <v>35</v>
      </c>
      <c r="G233" s="50">
        <v>100</v>
      </c>
      <c r="H233" s="38">
        <f t="shared" si="45"/>
        <v>8.5714285714285712</v>
      </c>
      <c r="I233" s="19">
        <f t="shared" si="45"/>
        <v>300</v>
      </c>
      <c r="J233" s="19">
        <v>3</v>
      </c>
    </row>
    <row r="234" spans="1:10" x14ac:dyDescent="0.25">
      <c r="A234" s="110"/>
      <c r="B234" s="46"/>
      <c r="C234" s="120" t="s">
        <v>25</v>
      </c>
      <c r="D234" s="34" t="s">
        <v>26</v>
      </c>
      <c r="E234" s="35">
        <f>J234/F234</f>
        <v>3.1428571428571431E-2</v>
      </c>
      <c r="F234" s="36">
        <v>35</v>
      </c>
      <c r="G234" s="37">
        <v>110</v>
      </c>
      <c r="H234" s="38">
        <f>G234*E234</f>
        <v>3.4571428571428573</v>
      </c>
      <c r="I234" s="19">
        <f t="shared" si="45"/>
        <v>121</v>
      </c>
      <c r="J234" s="19">
        <v>1.1000000000000001</v>
      </c>
    </row>
    <row r="235" spans="1:10" x14ac:dyDescent="0.25">
      <c r="A235" s="110"/>
      <c r="B235" s="46"/>
      <c r="C235" s="121"/>
      <c r="D235" s="34" t="s">
        <v>17</v>
      </c>
      <c r="E235" s="35">
        <f t="shared" ref="E235:E244" si="46">J235/F235</f>
        <v>1.4285714285714285E-2</v>
      </c>
      <c r="F235" s="36">
        <v>35</v>
      </c>
      <c r="G235" s="37">
        <v>70</v>
      </c>
      <c r="H235" s="38">
        <f t="shared" ref="H235:H244" si="47">G235*E235</f>
        <v>1</v>
      </c>
      <c r="I235" s="19">
        <f t="shared" si="45"/>
        <v>35</v>
      </c>
      <c r="J235" s="19">
        <v>0.5</v>
      </c>
    </row>
    <row r="236" spans="1:10" x14ac:dyDescent="0.25">
      <c r="A236" s="110"/>
      <c r="B236" s="46"/>
      <c r="C236" s="121"/>
      <c r="D236" s="39" t="s">
        <v>22</v>
      </c>
      <c r="E236" s="35">
        <f t="shared" si="46"/>
        <v>1.3628571428571429E-3</v>
      </c>
      <c r="F236" s="36">
        <v>35</v>
      </c>
      <c r="G236" s="40">
        <v>300</v>
      </c>
      <c r="H236" s="38">
        <f t="shared" si="47"/>
        <v>0.40885714285714286</v>
      </c>
      <c r="I236" s="19">
        <f t="shared" si="45"/>
        <v>14.31</v>
      </c>
      <c r="J236" s="19">
        <v>4.7699999999999999E-2</v>
      </c>
    </row>
    <row r="237" spans="1:10" x14ac:dyDescent="0.25">
      <c r="A237" s="110"/>
      <c r="B237" s="46"/>
      <c r="C237" s="121"/>
      <c r="D237" s="34" t="s">
        <v>35</v>
      </c>
      <c r="E237" s="35">
        <f t="shared" si="46"/>
        <v>2.8571428571428571E-3</v>
      </c>
      <c r="F237" s="36">
        <v>35</v>
      </c>
      <c r="G237" s="37">
        <v>350</v>
      </c>
      <c r="H237" s="38">
        <f t="shared" si="47"/>
        <v>1</v>
      </c>
      <c r="I237" s="19">
        <f t="shared" si="45"/>
        <v>35</v>
      </c>
      <c r="J237" s="19">
        <v>0.1</v>
      </c>
    </row>
    <row r="238" spans="1:10" x14ac:dyDescent="0.25">
      <c r="A238" s="110"/>
      <c r="B238" s="46"/>
      <c r="C238" s="121"/>
      <c r="D238" s="39" t="s">
        <v>34</v>
      </c>
      <c r="E238" s="35">
        <f t="shared" si="46"/>
        <v>2.8571428571428571E-2</v>
      </c>
      <c r="F238" s="36">
        <v>35</v>
      </c>
      <c r="G238" s="41">
        <v>140</v>
      </c>
      <c r="H238" s="38">
        <f t="shared" si="47"/>
        <v>4</v>
      </c>
      <c r="I238" s="19">
        <f t="shared" si="45"/>
        <v>140</v>
      </c>
      <c r="J238" s="19">
        <v>1</v>
      </c>
    </row>
    <row r="239" spans="1:10" x14ac:dyDescent="0.25">
      <c r="A239" s="110"/>
      <c r="B239" s="46"/>
      <c r="C239" s="123"/>
      <c r="D239" s="39" t="s">
        <v>27</v>
      </c>
      <c r="E239" s="35">
        <f t="shared" si="46"/>
        <v>0.02</v>
      </c>
      <c r="F239" s="36">
        <v>35</v>
      </c>
      <c r="G239" s="42">
        <v>100</v>
      </c>
      <c r="H239" s="38">
        <f t="shared" si="47"/>
        <v>2</v>
      </c>
      <c r="I239" s="19">
        <f t="shared" si="45"/>
        <v>70</v>
      </c>
      <c r="J239" s="19">
        <v>0.7</v>
      </c>
    </row>
    <row r="240" spans="1:10" x14ac:dyDescent="0.25">
      <c r="A240" s="110"/>
      <c r="B240" s="46"/>
      <c r="C240" s="77" t="s">
        <v>23</v>
      </c>
      <c r="D240" s="39"/>
      <c r="E240" s="35">
        <f t="shared" si="46"/>
        <v>5.7142857142857141E-2</v>
      </c>
      <c r="F240" s="36">
        <v>35</v>
      </c>
      <c r="G240" s="42">
        <v>36</v>
      </c>
      <c r="H240" s="38">
        <f t="shared" si="47"/>
        <v>2.0571428571428569</v>
      </c>
      <c r="I240" s="19">
        <f t="shared" si="45"/>
        <v>72</v>
      </c>
      <c r="J240" s="19">
        <v>2</v>
      </c>
    </row>
    <row r="241" spans="1:10" x14ac:dyDescent="0.25">
      <c r="A241" s="110"/>
      <c r="B241" s="46"/>
      <c r="C241" s="113" t="s">
        <v>50</v>
      </c>
      <c r="D241" s="34"/>
      <c r="E241" s="35"/>
      <c r="F241" s="36"/>
      <c r="G241" s="50"/>
      <c r="H241" s="38"/>
      <c r="I241" s="19"/>
      <c r="J241" s="19"/>
    </row>
    <row r="242" spans="1:10" x14ac:dyDescent="0.25">
      <c r="A242" s="110"/>
      <c r="B242" s="46"/>
      <c r="C242" s="113"/>
      <c r="D242" s="34" t="s">
        <v>31</v>
      </c>
      <c r="E242" s="35">
        <f t="shared" si="46"/>
        <v>2.8571428571428571E-2</v>
      </c>
      <c r="F242" s="36">
        <v>35</v>
      </c>
      <c r="G242" s="41">
        <v>200</v>
      </c>
      <c r="H242" s="38">
        <f t="shared" si="47"/>
        <v>5.7142857142857144</v>
      </c>
      <c r="I242" s="19">
        <f t="shared" si="45"/>
        <v>200</v>
      </c>
      <c r="J242" s="19">
        <v>1</v>
      </c>
    </row>
    <row r="243" spans="1:10" x14ac:dyDescent="0.25">
      <c r="A243" s="110"/>
      <c r="B243" s="46"/>
      <c r="C243" s="113"/>
      <c r="D243" s="34" t="s">
        <v>22</v>
      </c>
      <c r="E243" s="35">
        <f t="shared" si="46"/>
        <v>0</v>
      </c>
      <c r="F243" s="36">
        <v>35</v>
      </c>
      <c r="G243" s="50">
        <v>300</v>
      </c>
      <c r="H243" s="38">
        <f t="shared" si="47"/>
        <v>0</v>
      </c>
      <c r="I243" s="19">
        <f t="shared" si="45"/>
        <v>0</v>
      </c>
      <c r="J243" s="19">
        <v>0</v>
      </c>
    </row>
    <row r="244" spans="1:10" x14ac:dyDescent="0.25">
      <c r="A244" s="110"/>
      <c r="B244" s="46"/>
      <c r="C244" s="122"/>
      <c r="D244" s="39" t="s">
        <v>21</v>
      </c>
      <c r="E244" s="35">
        <f t="shared" si="46"/>
        <v>5.7142857142857141E-2</v>
      </c>
      <c r="F244" s="36">
        <v>35</v>
      </c>
      <c r="G244" s="42">
        <v>100</v>
      </c>
      <c r="H244" s="38">
        <f t="shared" si="47"/>
        <v>5.7142857142857144</v>
      </c>
      <c r="I244" s="19">
        <f t="shared" si="45"/>
        <v>200</v>
      </c>
      <c r="J244" s="19">
        <v>2</v>
      </c>
    </row>
    <row r="245" spans="1:10" x14ac:dyDescent="0.25">
      <c r="A245" s="110"/>
      <c r="B245" s="46"/>
      <c r="C245" s="65"/>
      <c r="D245" s="39"/>
      <c r="E245" s="35"/>
      <c r="F245" s="36"/>
      <c r="G245" s="42"/>
      <c r="H245" s="38"/>
      <c r="I245" s="19"/>
      <c r="J245" s="19"/>
    </row>
    <row r="246" spans="1:10" ht="15" hidden="1" customHeight="1" x14ac:dyDescent="0.25">
      <c r="A246" s="110"/>
      <c r="B246" s="46"/>
      <c r="C246" s="61"/>
      <c r="D246" s="39"/>
      <c r="E246" s="35"/>
      <c r="F246" s="36"/>
      <c r="G246" s="42"/>
      <c r="H246" s="38"/>
      <c r="I246" s="19"/>
      <c r="J246" s="19"/>
    </row>
    <row r="247" spans="1:10" ht="15" hidden="1" customHeight="1" x14ac:dyDescent="0.25">
      <c r="A247" s="110"/>
      <c r="B247" s="46"/>
      <c r="C247" s="62"/>
      <c r="D247" s="39"/>
      <c r="E247" s="35"/>
      <c r="F247" s="36"/>
      <c r="G247" s="43"/>
      <c r="H247" s="38"/>
      <c r="I247" s="19"/>
      <c r="J247" s="19"/>
    </row>
    <row r="248" spans="1:10" ht="15" hidden="1" customHeight="1" x14ac:dyDescent="0.25">
      <c r="A248" s="110"/>
      <c r="B248" s="46"/>
      <c r="C248" s="66"/>
      <c r="D248" s="48"/>
      <c r="E248" s="49"/>
      <c r="F248" s="36"/>
      <c r="G248" s="50"/>
      <c r="H248" s="38"/>
      <c r="I248" s="19"/>
      <c r="J248" s="19"/>
    </row>
    <row r="249" spans="1:10" ht="15" hidden="1" customHeight="1" x14ac:dyDescent="0.25">
      <c r="A249" s="110"/>
      <c r="B249" s="46"/>
      <c r="C249" s="67"/>
      <c r="D249" s="48"/>
      <c r="E249" s="47"/>
      <c r="F249" s="36"/>
      <c r="G249" s="50"/>
      <c r="H249" s="38"/>
      <c r="I249" s="19"/>
      <c r="J249" s="19"/>
    </row>
    <row r="250" spans="1:10" ht="15" hidden="1" customHeight="1" x14ac:dyDescent="0.25">
      <c r="A250" s="110"/>
      <c r="B250" s="46"/>
      <c r="C250" s="67"/>
      <c r="D250" s="48"/>
      <c r="E250" s="51"/>
      <c r="F250" s="36"/>
      <c r="G250" s="41"/>
      <c r="H250" s="38"/>
      <c r="I250" s="19"/>
      <c r="J250" s="19"/>
    </row>
    <row r="251" spans="1:10" ht="15" hidden="1" customHeight="1" x14ac:dyDescent="0.25">
      <c r="A251" s="110"/>
      <c r="B251" s="46"/>
      <c r="C251" s="68"/>
      <c r="D251" s="48"/>
      <c r="E251" s="49"/>
      <c r="F251" s="36"/>
      <c r="G251" s="50"/>
      <c r="H251" s="38"/>
      <c r="I251" s="19"/>
      <c r="J251" s="19"/>
    </row>
    <row r="252" spans="1:10" ht="15" hidden="1" customHeight="1" x14ac:dyDescent="0.25">
      <c r="A252" s="110"/>
      <c r="B252" s="46"/>
      <c r="C252" s="52"/>
      <c r="D252" s="39"/>
      <c r="E252" s="53"/>
      <c r="F252" s="36"/>
      <c r="G252" s="43"/>
      <c r="H252" s="38"/>
      <c r="I252" s="19"/>
      <c r="J252" s="19"/>
    </row>
    <row r="253" spans="1:10" x14ac:dyDescent="0.25">
      <c r="A253" s="111"/>
      <c r="B253" s="54"/>
      <c r="C253" s="55" t="s">
        <v>24</v>
      </c>
      <c r="D253" s="56"/>
      <c r="E253" s="57"/>
      <c r="F253" s="58"/>
      <c r="G253" s="59"/>
      <c r="H253" s="60">
        <f>SUM(H229:H252)</f>
        <v>61.055999999999997</v>
      </c>
      <c r="I253" s="60">
        <f>SUM(I229:I252)</f>
        <v>2136.96</v>
      </c>
      <c r="J253" s="60">
        <f>SUM(J229:J252)</f>
        <v>14.9427</v>
      </c>
    </row>
    <row r="254" spans="1:10" x14ac:dyDescent="0.25">
      <c r="A254" s="109" t="s">
        <v>56</v>
      </c>
      <c r="B254" s="46"/>
      <c r="C254" s="103" t="s">
        <v>68</v>
      </c>
      <c r="D254" s="15" t="s">
        <v>69</v>
      </c>
      <c r="E254" s="35">
        <f t="shared" ref="E254:E256" si="48">J254/F254</f>
        <v>0.11538461538461539</v>
      </c>
      <c r="F254" s="36">
        <v>26</v>
      </c>
      <c r="G254" s="50">
        <v>60</v>
      </c>
      <c r="H254" s="38">
        <f t="shared" ref="H254:I256" si="49">G254*E254</f>
        <v>6.9230769230769234</v>
      </c>
      <c r="I254" s="19">
        <f t="shared" si="49"/>
        <v>180</v>
      </c>
      <c r="J254" s="19">
        <v>3</v>
      </c>
    </row>
    <row r="255" spans="1:10" x14ac:dyDescent="0.25">
      <c r="A255" s="110"/>
      <c r="B255" s="46"/>
      <c r="C255" s="104"/>
      <c r="D255" s="15" t="s">
        <v>37</v>
      </c>
      <c r="E255" s="35">
        <f t="shared" si="48"/>
        <v>7.6923076923076927E-2</v>
      </c>
      <c r="F255" s="36">
        <v>26</v>
      </c>
      <c r="G255" s="43">
        <v>125</v>
      </c>
      <c r="H255" s="38">
        <f t="shared" si="49"/>
        <v>9.6153846153846168</v>
      </c>
      <c r="I255" s="19">
        <f t="shared" si="49"/>
        <v>250.00000000000003</v>
      </c>
      <c r="J255" s="19">
        <v>2</v>
      </c>
    </row>
    <row r="256" spans="1:10" x14ac:dyDescent="0.25">
      <c r="A256" s="110"/>
      <c r="B256" s="46"/>
      <c r="C256" s="104"/>
      <c r="D256" s="15" t="s">
        <v>20</v>
      </c>
      <c r="E256" s="35">
        <f t="shared" si="48"/>
        <v>1.9230769230769232E-2</v>
      </c>
      <c r="F256" s="36">
        <v>26</v>
      </c>
      <c r="G256" s="40">
        <v>650</v>
      </c>
      <c r="H256" s="38">
        <f t="shared" si="49"/>
        <v>12.5</v>
      </c>
      <c r="I256" s="19">
        <f t="shared" si="49"/>
        <v>325</v>
      </c>
      <c r="J256" s="19">
        <v>0.5</v>
      </c>
    </row>
    <row r="257" spans="1:10" x14ac:dyDescent="0.25">
      <c r="A257" s="110"/>
      <c r="B257" s="46"/>
      <c r="C257" s="104"/>
      <c r="D257" s="15"/>
      <c r="E257" s="35"/>
      <c r="F257" s="36"/>
      <c r="G257" s="69"/>
      <c r="H257" s="38"/>
      <c r="I257" s="19"/>
      <c r="J257" s="19"/>
    </row>
    <row r="258" spans="1:10" ht="15" hidden="1" customHeight="1" x14ac:dyDescent="0.25">
      <c r="A258" s="110"/>
      <c r="B258" s="46"/>
      <c r="C258" s="76"/>
      <c r="D258" s="15"/>
      <c r="E258" s="35"/>
      <c r="F258" s="36"/>
      <c r="G258" s="50"/>
      <c r="H258" s="38"/>
      <c r="I258" s="19"/>
      <c r="J258" s="19"/>
    </row>
    <row r="259" spans="1:10" x14ac:dyDescent="0.25">
      <c r="A259" s="110"/>
      <c r="B259" s="46"/>
      <c r="C259" s="120" t="s">
        <v>57</v>
      </c>
      <c r="D259" s="39" t="s">
        <v>58</v>
      </c>
      <c r="E259" s="35">
        <f t="shared" ref="E259:E263" si="50">J259/F259</f>
        <v>1.9230769230769232E-2</v>
      </c>
      <c r="F259" s="36">
        <v>26</v>
      </c>
      <c r="G259" s="42">
        <v>185</v>
      </c>
      <c r="H259" s="38">
        <f t="shared" ref="H259:I263" si="51">G259*E259</f>
        <v>3.5576923076923079</v>
      </c>
      <c r="I259" s="19">
        <f t="shared" si="51"/>
        <v>92.5</v>
      </c>
      <c r="J259" s="19">
        <v>0.5</v>
      </c>
    </row>
    <row r="260" spans="1:10" x14ac:dyDescent="0.25">
      <c r="A260" s="110"/>
      <c r="B260" s="46"/>
      <c r="C260" s="121"/>
      <c r="D260" s="34" t="s">
        <v>37</v>
      </c>
      <c r="E260" s="35">
        <f>J260/F260</f>
        <v>3.8461538461538464E-2</v>
      </c>
      <c r="F260" s="36">
        <v>26</v>
      </c>
      <c r="G260" s="42">
        <v>125</v>
      </c>
      <c r="H260" s="38">
        <f>G260*E260</f>
        <v>4.8076923076923084</v>
      </c>
      <c r="I260" s="19">
        <f>H260*F260</f>
        <v>125.00000000000001</v>
      </c>
      <c r="J260" s="19">
        <v>1</v>
      </c>
    </row>
    <row r="261" spans="1:10" x14ac:dyDescent="0.25">
      <c r="A261" s="110"/>
      <c r="B261" s="46"/>
      <c r="C261" s="121"/>
      <c r="D261" s="39" t="s">
        <v>21</v>
      </c>
      <c r="E261" s="35">
        <f t="shared" ref="E261" si="52">J261/F261</f>
        <v>5.7142857142857141E-2</v>
      </c>
      <c r="F261" s="36">
        <v>35</v>
      </c>
      <c r="G261" s="42">
        <v>100</v>
      </c>
      <c r="H261" s="38">
        <f t="shared" ref="H261" si="53">G261*E261</f>
        <v>5.7142857142857144</v>
      </c>
      <c r="I261" s="19">
        <f t="shared" ref="I261" si="54">H261*F261</f>
        <v>200</v>
      </c>
      <c r="J261" s="19">
        <v>2</v>
      </c>
    </row>
    <row r="262" spans="1:10" x14ac:dyDescent="0.25">
      <c r="A262" s="110"/>
      <c r="B262" s="46"/>
      <c r="C262" s="77" t="s">
        <v>23</v>
      </c>
      <c r="D262" s="39"/>
      <c r="E262" s="35">
        <f t="shared" si="50"/>
        <v>7.6923076923076927E-2</v>
      </c>
      <c r="F262" s="36">
        <v>26</v>
      </c>
      <c r="G262" s="42">
        <v>36</v>
      </c>
      <c r="H262" s="38">
        <f t="shared" si="51"/>
        <v>2.7692307692307692</v>
      </c>
      <c r="I262" s="19">
        <f t="shared" si="51"/>
        <v>72</v>
      </c>
      <c r="J262" s="19">
        <v>2</v>
      </c>
    </row>
    <row r="263" spans="1:10" x14ac:dyDescent="0.25">
      <c r="A263" s="110"/>
      <c r="B263" s="46"/>
      <c r="C263" s="112" t="s">
        <v>32</v>
      </c>
      <c r="D263" s="34" t="s">
        <v>74</v>
      </c>
      <c r="E263" s="35">
        <f t="shared" si="50"/>
        <v>0.12384615384615386</v>
      </c>
      <c r="F263" s="36">
        <v>26</v>
      </c>
      <c r="G263" s="42">
        <v>100</v>
      </c>
      <c r="H263" s="38">
        <f t="shared" si="51"/>
        <v>12.384615384615385</v>
      </c>
      <c r="I263" s="19">
        <f t="shared" si="51"/>
        <v>322</v>
      </c>
      <c r="J263" s="19">
        <v>3.22</v>
      </c>
    </row>
    <row r="264" spans="1:10" x14ac:dyDescent="0.25">
      <c r="A264" s="110"/>
      <c r="B264" s="46"/>
      <c r="C264" s="122"/>
      <c r="D264" s="34" t="s">
        <v>78</v>
      </c>
      <c r="E264" s="35"/>
      <c r="F264" s="36"/>
      <c r="G264" s="42">
        <v>20</v>
      </c>
      <c r="H264" s="38"/>
      <c r="I264" s="19">
        <v>20</v>
      </c>
      <c r="J264" s="19">
        <v>1</v>
      </c>
    </row>
    <row r="265" spans="1:10" x14ac:dyDescent="0.25">
      <c r="A265" s="110"/>
      <c r="B265" s="46"/>
      <c r="C265" s="71"/>
      <c r="D265" s="39"/>
      <c r="E265" s="35"/>
      <c r="F265" s="36"/>
      <c r="G265" s="42"/>
      <c r="H265" s="38"/>
      <c r="I265" s="19"/>
      <c r="J265" s="19"/>
    </row>
    <row r="266" spans="1:10" ht="15" hidden="1" customHeight="1" x14ac:dyDescent="0.25">
      <c r="A266" s="110"/>
      <c r="B266" s="46"/>
      <c r="C266" s="63"/>
      <c r="D266" s="39"/>
      <c r="E266" s="35"/>
      <c r="F266" s="36"/>
      <c r="G266" s="43"/>
      <c r="H266" s="38"/>
      <c r="I266" s="19"/>
      <c r="J266" s="19"/>
    </row>
    <row r="267" spans="1:10" ht="15" hidden="1" customHeight="1" x14ac:dyDescent="0.25">
      <c r="A267" s="110"/>
      <c r="B267" s="46"/>
      <c r="C267" s="64"/>
      <c r="D267" s="39"/>
      <c r="E267" s="35"/>
      <c r="F267" s="36"/>
      <c r="G267" s="43"/>
      <c r="H267" s="38"/>
      <c r="I267" s="19"/>
      <c r="J267" s="19"/>
    </row>
    <row r="268" spans="1:10" ht="15" hidden="1" customHeight="1" x14ac:dyDescent="0.25">
      <c r="A268" s="110"/>
      <c r="B268" s="46"/>
      <c r="C268" s="64"/>
      <c r="D268" s="39"/>
      <c r="E268" s="35"/>
      <c r="F268" s="36"/>
      <c r="G268" s="42"/>
      <c r="H268" s="38"/>
      <c r="I268" s="19"/>
      <c r="J268" s="19"/>
    </row>
    <row r="269" spans="1:10" ht="15" hidden="1" customHeight="1" x14ac:dyDescent="0.25">
      <c r="A269" s="110"/>
      <c r="B269" s="46"/>
      <c r="C269" s="64"/>
      <c r="D269" s="39"/>
      <c r="E269" s="35"/>
      <c r="F269" s="36"/>
      <c r="G269" s="43"/>
      <c r="H269" s="38"/>
      <c r="I269" s="19"/>
      <c r="J269" s="19"/>
    </row>
    <row r="270" spans="1:10" ht="15" hidden="1" customHeight="1" x14ac:dyDescent="0.25">
      <c r="A270" s="110"/>
      <c r="B270" s="46"/>
      <c r="C270" s="65"/>
      <c r="D270" s="39"/>
      <c r="E270" s="35"/>
      <c r="F270" s="36"/>
      <c r="G270" s="42"/>
      <c r="H270" s="38"/>
      <c r="I270" s="19"/>
      <c r="J270" s="19"/>
    </row>
    <row r="271" spans="1:10" ht="15" hidden="1" customHeight="1" x14ac:dyDescent="0.25">
      <c r="A271" s="110"/>
      <c r="B271" s="46"/>
      <c r="C271" s="61"/>
      <c r="D271" s="39"/>
      <c r="E271" s="35"/>
      <c r="F271" s="36"/>
      <c r="G271" s="42"/>
      <c r="H271" s="38"/>
      <c r="I271" s="19"/>
      <c r="J271" s="19"/>
    </row>
    <row r="272" spans="1:10" ht="15" hidden="1" customHeight="1" x14ac:dyDescent="0.25">
      <c r="A272" s="110"/>
      <c r="B272" s="46"/>
      <c r="C272" s="62"/>
      <c r="D272" s="39"/>
      <c r="E272" s="35"/>
      <c r="F272" s="36"/>
      <c r="G272" s="43"/>
      <c r="H272" s="38"/>
      <c r="I272" s="19"/>
      <c r="J272" s="19"/>
    </row>
    <row r="273" spans="1:10" ht="15" hidden="1" customHeight="1" x14ac:dyDescent="0.25">
      <c r="A273" s="110"/>
      <c r="B273" s="46"/>
      <c r="C273" s="66"/>
      <c r="D273" s="48"/>
      <c r="E273" s="49"/>
      <c r="F273" s="36"/>
      <c r="G273" s="50"/>
      <c r="H273" s="38"/>
      <c r="I273" s="19"/>
      <c r="J273" s="19"/>
    </row>
    <row r="274" spans="1:10" ht="15" hidden="1" customHeight="1" x14ac:dyDescent="0.25">
      <c r="A274" s="110"/>
      <c r="B274" s="46"/>
      <c r="C274" s="67"/>
      <c r="D274" s="48"/>
      <c r="E274" s="47"/>
      <c r="F274" s="36"/>
      <c r="G274" s="50"/>
      <c r="H274" s="38"/>
      <c r="I274" s="19"/>
      <c r="J274" s="19"/>
    </row>
    <row r="275" spans="1:10" ht="15" hidden="1" customHeight="1" x14ac:dyDescent="0.25">
      <c r="A275" s="110"/>
      <c r="B275" s="46"/>
      <c r="C275" s="67"/>
      <c r="D275" s="48"/>
      <c r="E275" s="51"/>
      <c r="F275" s="36"/>
      <c r="G275" s="41"/>
      <c r="H275" s="38"/>
      <c r="I275" s="19"/>
      <c r="J275" s="19"/>
    </row>
    <row r="276" spans="1:10" ht="15" hidden="1" customHeight="1" x14ac:dyDescent="0.25">
      <c r="A276" s="110"/>
      <c r="B276" s="46"/>
      <c r="C276" s="68"/>
      <c r="D276" s="48"/>
      <c r="E276" s="49"/>
      <c r="F276" s="36"/>
      <c r="G276" s="50"/>
      <c r="H276" s="38"/>
      <c r="I276" s="19"/>
      <c r="J276" s="19"/>
    </row>
    <row r="277" spans="1:10" ht="15" hidden="1" customHeight="1" x14ac:dyDescent="0.25">
      <c r="A277" s="110"/>
      <c r="B277" s="46"/>
      <c r="C277" s="52"/>
      <c r="D277" s="39"/>
      <c r="E277" s="53"/>
      <c r="F277" s="36"/>
      <c r="G277" s="43"/>
      <c r="H277" s="38"/>
      <c r="I277" s="19"/>
      <c r="J277" s="19"/>
    </row>
    <row r="278" spans="1:10" x14ac:dyDescent="0.25">
      <c r="A278" s="111"/>
      <c r="B278" s="54"/>
      <c r="C278" s="55" t="s">
        <v>24</v>
      </c>
      <c r="D278" s="56"/>
      <c r="E278" s="57"/>
      <c r="F278" s="58"/>
      <c r="G278" s="59"/>
      <c r="H278" s="60">
        <f>SUM(H254:H277)</f>
        <v>58.271978021978022</v>
      </c>
      <c r="I278" s="60">
        <f>SUM(I254:I277)</f>
        <v>1586.5</v>
      </c>
      <c r="J278" s="60">
        <f>SUM(J254:J277)</f>
        <v>15.22</v>
      </c>
    </row>
  </sheetData>
  <mergeCells count="50">
    <mergeCell ref="H2:I2"/>
    <mergeCell ref="A20:A38"/>
    <mergeCell ref="A4:J4"/>
    <mergeCell ref="A5:J5"/>
    <mergeCell ref="A8:A19"/>
    <mergeCell ref="C8:C11"/>
    <mergeCell ref="C12:C13"/>
    <mergeCell ref="C20:C24"/>
    <mergeCell ref="A6:J6"/>
    <mergeCell ref="A134:J134"/>
    <mergeCell ref="A157:A179"/>
    <mergeCell ref="C157:C163"/>
    <mergeCell ref="A136:A156"/>
    <mergeCell ref="C136:C141"/>
    <mergeCell ref="A103:A126"/>
    <mergeCell ref="C103:C106"/>
    <mergeCell ref="C107:C108"/>
    <mergeCell ref="A39:A63"/>
    <mergeCell ref="A64:A88"/>
    <mergeCell ref="A89:A102"/>
    <mergeCell ref="C64:C68"/>
    <mergeCell ref="C69:C74"/>
    <mergeCell ref="C76:C79"/>
    <mergeCell ref="C39:C42"/>
    <mergeCell ref="C43:C44"/>
    <mergeCell ref="C89:C99"/>
    <mergeCell ref="A229:A253"/>
    <mergeCell ref="C229:C233"/>
    <mergeCell ref="A254:A278"/>
    <mergeCell ref="C254:C257"/>
    <mergeCell ref="C259:C261"/>
    <mergeCell ref="C263:C264"/>
    <mergeCell ref="C234:C239"/>
    <mergeCell ref="C241:C244"/>
    <mergeCell ref="C216:C217"/>
    <mergeCell ref="C220:C223"/>
    <mergeCell ref="C208:C211"/>
    <mergeCell ref="C213:C214"/>
    <mergeCell ref="H130:I130"/>
    <mergeCell ref="A132:J132"/>
    <mergeCell ref="A133:J133"/>
    <mergeCell ref="C167:C168"/>
    <mergeCell ref="C190:C191"/>
    <mergeCell ref="A180:A204"/>
    <mergeCell ref="C180:C187"/>
    <mergeCell ref="C164:C165"/>
    <mergeCell ref="A205:A228"/>
    <mergeCell ref="C145:C148"/>
    <mergeCell ref="C142:C144"/>
    <mergeCell ref="C205:C20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PC</cp:lastModifiedBy>
  <cp:lastPrinted>2022-04-18T07:52:26Z</cp:lastPrinted>
  <dcterms:created xsi:type="dcterms:W3CDTF">2022-01-11T08:59:41Z</dcterms:created>
  <dcterms:modified xsi:type="dcterms:W3CDTF">2022-04-18T07:52:33Z</dcterms:modified>
</cp:coreProperties>
</file>