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ГОРЯЧЕЕ ПИТАНИЕ\Ежедневное меню Горячего питания\"/>
    </mc:Choice>
  </mc:AlternateContent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7" i="1" l="1"/>
  <c r="H137" i="1" s="1"/>
  <c r="I137" i="1" s="1"/>
  <c r="E165" i="1" l="1"/>
  <c r="H165" i="1" s="1"/>
  <c r="E166" i="1"/>
  <c r="H166" i="1"/>
  <c r="I166" i="1" s="1"/>
  <c r="E167" i="1"/>
  <c r="H167" i="1" s="1"/>
  <c r="I167" i="1" s="1"/>
  <c r="E168" i="1"/>
  <c r="H168" i="1"/>
  <c r="I168" i="1" s="1"/>
  <c r="E169" i="1"/>
  <c r="H169" i="1" s="1"/>
  <c r="I169" i="1" s="1"/>
  <c r="E171" i="1"/>
  <c r="H171" i="1" s="1"/>
  <c r="I171" i="1" s="1"/>
  <c r="E172" i="1"/>
  <c r="H172" i="1" s="1"/>
  <c r="I172" i="1" s="1"/>
  <c r="E173" i="1"/>
  <c r="H173" i="1" s="1"/>
  <c r="I173" i="1" s="1"/>
  <c r="E174" i="1"/>
  <c r="H174" i="1" s="1"/>
  <c r="I174" i="1" s="1"/>
  <c r="E175" i="1"/>
  <c r="H175" i="1" s="1"/>
  <c r="I175" i="1" s="1"/>
  <c r="E176" i="1"/>
  <c r="H176" i="1"/>
  <c r="I176" i="1"/>
  <c r="E177" i="1"/>
  <c r="H177" i="1" s="1"/>
  <c r="I177" i="1" s="1"/>
  <c r="E178" i="1"/>
  <c r="H178" i="1" s="1"/>
  <c r="I178" i="1" s="1"/>
  <c r="E179" i="1"/>
  <c r="H179" i="1" s="1"/>
  <c r="I179" i="1" s="1"/>
  <c r="E181" i="1"/>
  <c r="H181" i="1" s="1"/>
  <c r="I181" i="1" s="1"/>
  <c r="J187" i="1"/>
  <c r="E140" i="1"/>
  <c r="H140" i="1" s="1"/>
  <c r="I140" i="1" s="1"/>
  <c r="E139" i="1"/>
  <c r="H139" i="1" s="1"/>
  <c r="I139" i="1" s="1"/>
  <c r="E138" i="1"/>
  <c r="H138" i="1" s="1"/>
  <c r="I138" i="1" s="1"/>
  <c r="E136" i="1"/>
  <c r="H136" i="1" s="1"/>
  <c r="I136" i="1" s="1"/>
  <c r="E135" i="1"/>
  <c r="H135" i="1" s="1"/>
  <c r="I135" i="1" s="1"/>
  <c r="E133" i="1"/>
  <c r="H133" i="1" s="1"/>
  <c r="I133" i="1" s="1"/>
  <c r="E132" i="1"/>
  <c r="H132" i="1" s="1"/>
  <c r="I132" i="1" s="1"/>
  <c r="E131" i="1"/>
  <c r="H131" i="1" s="1"/>
  <c r="I131" i="1" s="1"/>
  <c r="E297" i="1"/>
  <c r="H297" i="1" s="1"/>
  <c r="I297" i="1" s="1"/>
  <c r="E296" i="1"/>
  <c r="H296" i="1" s="1"/>
  <c r="I296" i="1" s="1"/>
  <c r="E295" i="1"/>
  <c r="H295" i="1" s="1"/>
  <c r="I295" i="1" s="1"/>
  <c r="E294" i="1"/>
  <c r="H294" i="1" s="1"/>
  <c r="I294" i="1" s="1"/>
  <c r="E293" i="1"/>
  <c r="H293" i="1" s="1"/>
  <c r="I293" i="1" s="1"/>
  <c r="E290" i="1"/>
  <c r="H290" i="1" s="1"/>
  <c r="I290" i="1" s="1"/>
  <c r="E289" i="1"/>
  <c r="H289" i="1" s="1"/>
  <c r="I289" i="1" s="1"/>
  <c r="E288" i="1"/>
  <c r="H288" i="1" s="1"/>
  <c r="I288" i="1" s="1"/>
  <c r="E278" i="1"/>
  <c r="H278" i="1" s="1"/>
  <c r="I278" i="1" s="1"/>
  <c r="E277" i="1"/>
  <c r="H277" i="1" s="1"/>
  <c r="I277" i="1" s="1"/>
  <c r="E276" i="1"/>
  <c r="H276" i="1" s="1"/>
  <c r="I276" i="1" s="1"/>
  <c r="E275" i="1"/>
  <c r="H275" i="1" s="1"/>
  <c r="I275" i="1" s="1"/>
  <c r="E274" i="1"/>
  <c r="H274" i="1" s="1"/>
  <c r="I274" i="1" s="1"/>
  <c r="E273" i="1"/>
  <c r="H273" i="1" s="1"/>
  <c r="I273" i="1" s="1"/>
  <c r="E272" i="1"/>
  <c r="H272" i="1" s="1"/>
  <c r="I272" i="1" s="1"/>
  <c r="E271" i="1"/>
  <c r="H271" i="1" s="1"/>
  <c r="I271" i="1" s="1"/>
  <c r="E270" i="1"/>
  <c r="H270" i="1" s="1"/>
  <c r="I270" i="1" s="1"/>
  <c r="E269" i="1"/>
  <c r="H269" i="1" s="1"/>
  <c r="I269" i="1" s="1"/>
  <c r="E268" i="1"/>
  <c r="H268" i="1" s="1"/>
  <c r="I268" i="1" s="1"/>
  <c r="E267" i="1"/>
  <c r="H267" i="1" s="1"/>
  <c r="I267" i="1" s="1"/>
  <c r="E266" i="1"/>
  <c r="H266" i="1" s="1"/>
  <c r="I266" i="1" s="1"/>
  <c r="E265" i="1"/>
  <c r="H265" i="1" s="1"/>
  <c r="I265" i="1" s="1"/>
  <c r="E264" i="1"/>
  <c r="H264" i="1" s="1"/>
  <c r="I264" i="1" s="1"/>
  <c r="E263" i="1"/>
  <c r="H263" i="1" s="1"/>
  <c r="I263" i="1" s="1"/>
  <c r="E247" i="1"/>
  <c r="H247" i="1" s="1"/>
  <c r="I247" i="1" s="1"/>
  <c r="E246" i="1"/>
  <c r="H246" i="1" s="1"/>
  <c r="I246" i="1" s="1"/>
  <c r="E245" i="1"/>
  <c r="H245" i="1" s="1"/>
  <c r="I245" i="1" s="1"/>
  <c r="E244" i="1"/>
  <c r="H244" i="1" s="1"/>
  <c r="I244" i="1" s="1"/>
  <c r="E243" i="1"/>
  <c r="H243" i="1" s="1"/>
  <c r="I243" i="1" s="1"/>
  <c r="E242" i="1"/>
  <c r="H242" i="1" s="1"/>
  <c r="I242" i="1" s="1"/>
  <c r="E241" i="1"/>
  <c r="H241" i="1" s="1"/>
  <c r="I241" i="1" s="1"/>
  <c r="E222" i="1"/>
  <c r="H222" i="1" s="1"/>
  <c r="I222" i="1" s="1"/>
  <c r="E221" i="1"/>
  <c r="H221" i="1" s="1"/>
  <c r="I221" i="1" s="1"/>
  <c r="E220" i="1"/>
  <c r="H220" i="1" s="1"/>
  <c r="I220" i="1" s="1"/>
  <c r="E201" i="1"/>
  <c r="H201" i="1" s="1"/>
  <c r="I201" i="1" s="1"/>
  <c r="E200" i="1"/>
  <c r="H200" i="1" s="1"/>
  <c r="I200" i="1" s="1"/>
  <c r="E199" i="1"/>
  <c r="H199" i="1" s="1"/>
  <c r="I199" i="1" s="1"/>
  <c r="E197" i="1"/>
  <c r="H197" i="1" s="1"/>
  <c r="I197" i="1" s="1"/>
  <c r="E196" i="1"/>
  <c r="H196" i="1" s="1"/>
  <c r="I196" i="1" s="1"/>
  <c r="E194" i="1"/>
  <c r="H194" i="1" s="1"/>
  <c r="I194" i="1" s="1"/>
  <c r="E193" i="1"/>
  <c r="H193" i="1" s="1"/>
  <c r="I193" i="1" s="1"/>
  <c r="E192" i="1"/>
  <c r="H192" i="1" s="1"/>
  <c r="I192" i="1" s="1"/>
  <c r="E191" i="1"/>
  <c r="H191" i="1" s="1"/>
  <c r="I191" i="1" s="1"/>
  <c r="E190" i="1"/>
  <c r="H190" i="1" s="1"/>
  <c r="I190" i="1" s="1"/>
  <c r="E189" i="1"/>
  <c r="H189" i="1" s="1"/>
  <c r="I189" i="1" s="1"/>
  <c r="E188" i="1"/>
  <c r="H188" i="1" s="1"/>
  <c r="I188" i="1" s="1"/>
  <c r="J312" i="1"/>
  <c r="J287" i="1"/>
  <c r="J262" i="1"/>
  <c r="E240" i="1"/>
  <c r="H240" i="1" s="1"/>
  <c r="I240" i="1" s="1"/>
  <c r="E239" i="1"/>
  <c r="H239" i="1" s="1"/>
  <c r="I239" i="1" s="1"/>
  <c r="E238" i="1"/>
  <c r="H238" i="1" s="1"/>
  <c r="J237" i="1"/>
  <c r="E219" i="1"/>
  <c r="H219" i="1" s="1"/>
  <c r="I219" i="1" s="1"/>
  <c r="E218" i="1"/>
  <c r="H218" i="1" s="1"/>
  <c r="I218" i="1" s="1"/>
  <c r="E217" i="1"/>
  <c r="H217" i="1" s="1"/>
  <c r="I217" i="1" s="1"/>
  <c r="E216" i="1"/>
  <c r="H216" i="1" s="1"/>
  <c r="I216" i="1" s="1"/>
  <c r="E215" i="1"/>
  <c r="H215" i="1" s="1"/>
  <c r="I215" i="1" s="1"/>
  <c r="E214" i="1"/>
  <c r="H214" i="1" s="1"/>
  <c r="I214" i="1" s="1"/>
  <c r="E213" i="1"/>
  <c r="H213" i="1" s="1"/>
  <c r="J212" i="1"/>
  <c r="J155" i="1"/>
  <c r="E111" i="1"/>
  <c r="H111" i="1" s="1"/>
  <c r="I111" i="1" s="1"/>
  <c r="E96" i="1"/>
  <c r="H96" i="1" s="1"/>
  <c r="I96" i="1" s="1"/>
  <c r="E95" i="1"/>
  <c r="H95" i="1" s="1"/>
  <c r="I95" i="1" s="1"/>
  <c r="E94" i="1"/>
  <c r="H94" i="1" s="1"/>
  <c r="I94" i="1" s="1"/>
  <c r="E93" i="1"/>
  <c r="H93" i="1" s="1"/>
  <c r="I93" i="1" s="1"/>
  <c r="E92" i="1"/>
  <c r="H92" i="1" s="1"/>
  <c r="I92" i="1" s="1"/>
  <c r="E91" i="1"/>
  <c r="H91" i="1" s="1"/>
  <c r="I91" i="1" s="1"/>
  <c r="E90" i="1"/>
  <c r="H90" i="1" s="1"/>
  <c r="I90" i="1" s="1"/>
  <c r="E89" i="1"/>
  <c r="H89" i="1" s="1"/>
  <c r="I89" i="1" s="1"/>
  <c r="E88" i="1"/>
  <c r="H88" i="1" s="1"/>
  <c r="I88" i="1" s="1"/>
  <c r="E87" i="1"/>
  <c r="H87" i="1" s="1"/>
  <c r="I87" i="1" s="1"/>
  <c r="E86" i="1"/>
  <c r="H86" i="1" s="1"/>
  <c r="I86" i="1" s="1"/>
  <c r="E68" i="1"/>
  <c r="H68" i="1" s="1"/>
  <c r="I68" i="1" s="1"/>
  <c r="J130" i="1"/>
  <c r="E110" i="1"/>
  <c r="H110" i="1" s="1"/>
  <c r="I110" i="1" s="1"/>
  <c r="E109" i="1"/>
  <c r="H109" i="1" s="1"/>
  <c r="I109" i="1" s="1"/>
  <c r="E108" i="1"/>
  <c r="H108" i="1" s="1"/>
  <c r="I108" i="1" s="1"/>
  <c r="E107" i="1"/>
  <c r="H107" i="1" s="1"/>
  <c r="I107" i="1" s="1"/>
  <c r="E106" i="1"/>
  <c r="H106" i="1" s="1"/>
  <c r="J105" i="1"/>
  <c r="E85" i="1"/>
  <c r="H85" i="1" s="1"/>
  <c r="I85" i="1" s="1"/>
  <c r="E84" i="1"/>
  <c r="H84" i="1" s="1"/>
  <c r="I84" i="1" s="1"/>
  <c r="E83" i="1"/>
  <c r="H83" i="1" s="1"/>
  <c r="I83" i="1" s="1"/>
  <c r="E82" i="1"/>
  <c r="H82" i="1" s="1"/>
  <c r="I82" i="1" s="1"/>
  <c r="E81" i="1"/>
  <c r="H81" i="1" s="1"/>
  <c r="J80" i="1"/>
  <c r="E67" i="1"/>
  <c r="H67" i="1" s="1"/>
  <c r="I67" i="1" s="1"/>
  <c r="E66" i="1"/>
  <c r="H66" i="1" s="1"/>
  <c r="I66" i="1" s="1"/>
  <c r="E65" i="1"/>
  <c r="H65" i="1" s="1"/>
  <c r="I65" i="1" s="1"/>
  <c r="E64" i="1"/>
  <c r="H64" i="1" s="1"/>
  <c r="I64" i="1" s="1"/>
  <c r="E63" i="1"/>
  <c r="H63" i="1" s="1"/>
  <c r="I63" i="1" s="1"/>
  <c r="E62" i="1"/>
  <c r="H62" i="1" s="1"/>
  <c r="I62" i="1" s="1"/>
  <c r="E61" i="1"/>
  <c r="H61" i="1" s="1"/>
  <c r="I61" i="1" s="1"/>
  <c r="E60" i="1"/>
  <c r="H60" i="1" s="1"/>
  <c r="I60" i="1" s="1"/>
  <c r="E59" i="1"/>
  <c r="H59" i="1" s="1"/>
  <c r="I59" i="1" s="1"/>
  <c r="E58" i="1"/>
  <c r="H58" i="1" s="1"/>
  <c r="I58" i="1" s="1"/>
  <c r="E57" i="1"/>
  <c r="H57" i="1" s="1"/>
  <c r="I57" i="1" s="1"/>
  <c r="E56" i="1"/>
  <c r="H56" i="1" s="1"/>
  <c r="I56" i="1" s="1"/>
  <c r="E42" i="1"/>
  <c r="H42" i="1" s="1"/>
  <c r="I42" i="1" s="1"/>
  <c r="E41" i="1"/>
  <c r="H41" i="1" s="1"/>
  <c r="I41" i="1" s="1"/>
  <c r="E40" i="1"/>
  <c r="H40" i="1" s="1"/>
  <c r="I40" i="1" s="1"/>
  <c r="E39" i="1"/>
  <c r="E38" i="1"/>
  <c r="E37" i="1"/>
  <c r="E36" i="1"/>
  <c r="E35" i="1"/>
  <c r="E34" i="1"/>
  <c r="E33" i="1"/>
  <c r="E32" i="1"/>
  <c r="E31" i="1"/>
  <c r="E25" i="1"/>
  <c r="H25" i="1" s="1"/>
  <c r="I25" i="1" s="1"/>
  <c r="E20" i="1"/>
  <c r="H20" i="1" s="1"/>
  <c r="I20" i="1" s="1"/>
  <c r="E19" i="1"/>
  <c r="E18" i="1"/>
  <c r="H18" i="1" s="1"/>
  <c r="I18" i="1" s="1"/>
  <c r="E17" i="1"/>
  <c r="H17" i="1" s="1"/>
  <c r="I17" i="1" s="1"/>
  <c r="E16" i="1"/>
  <c r="H16" i="1" s="1"/>
  <c r="I16" i="1" s="1"/>
  <c r="E15" i="1"/>
  <c r="H15" i="1" s="1"/>
  <c r="I15" i="1" s="1"/>
  <c r="E14" i="1"/>
  <c r="H14" i="1" s="1"/>
  <c r="I14" i="1" s="1"/>
  <c r="E13" i="1"/>
  <c r="H13" i="1" s="1"/>
  <c r="I13" i="1" s="1"/>
  <c r="E12" i="1"/>
  <c r="H12" i="1" s="1"/>
  <c r="I12" i="1" s="1"/>
  <c r="E11" i="1"/>
  <c r="H11" i="1" s="1"/>
  <c r="I11" i="1" s="1"/>
  <c r="E10" i="1"/>
  <c r="H10" i="1" s="1"/>
  <c r="I10" i="1" s="1"/>
  <c r="E9" i="1"/>
  <c r="H9" i="1" s="1"/>
  <c r="I9" i="1" s="1"/>
  <c r="E8" i="1"/>
  <c r="H8" i="1" s="1"/>
  <c r="H19" i="1"/>
  <c r="I19" i="1" s="1"/>
  <c r="H187" i="1" l="1"/>
  <c r="I165" i="1"/>
  <c r="I187" i="1" s="1"/>
  <c r="H262" i="1"/>
  <c r="I238" i="1"/>
  <c r="I262" i="1" s="1"/>
  <c r="H237" i="1"/>
  <c r="I213" i="1"/>
  <c r="I237" i="1" s="1"/>
  <c r="H287" i="1"/>
  <c r="I287" i="1"/>
  <c r="H312" i="1"/>
  <c r="I212" i="1"/>
  <c r="H212" i="1"/>
  <c r="I312" i="1"/>
  <c r="H155" i="1"/>
  <c r="I155" i="1"/>
  <c r="I106" i="1"/>
  <c r="I130" i="1" s="1"/>
  <c r="H130" i="1"/>
  <c r="I81" i="1"/>
  <c r="I105" i="1" s="1"/>
  <c r="H105" i="1"/>
  <c r="I80" i="1"/>
  <c r="H80" i="1"/>
  <c r="J30" i="1" l="1"/>
  <c r="I8" i="1"/>
  <c r="I30" i="1" s="1"/>
  <c r="H30" i="1"/>
  <c r="H37" i="1"/>
  <c r="I37" i="1" s="1"/>
  <c r="H35" i="1"/>
  <c r="I35" i="1" s="1"/>
  <c r="H34" i="1"/>
  <c r="I34" i="1" s="1"/>
  <c r="H36" i="1"/>
  <c r="I36" i="1" s="1"/>
  <c r="H39" i="1"/>
  <c r="I39" i="1" s="1"/>
  <c r="H32" i="1"/>
  <c r="I32" i="1" s="1"/>
  <c r="H33" i="1"/>
  <c r="I33" i="1" s="1"/>
  <c r="J55" i="1"/>
  <c r="H31" i="1"/>
  <c r="H38" i="1"/>
  <c r="I38" i="1" s="1"/>
  <c r="H55" i="1" l="1"/>
  <c r="I31" i="1"/>
  <c r="I55" i="1" s="1"/>
</calcChain>
</file>

<file path=xl/sharedStrings.xml><?xml version="1.0" encoding="utf-8"?>
<sst xmlns="http://schemas.openxmlformats.org/spreadsheetml/2006/main" count="228" uniqueCount="80">
  <si>
    <t>Утверждаю</t>
  </si>
  <si>
    <t>Директор</t>
  </si>
  <si>
    <t>Меню - раскладка для учашихся 1-4 классов</t>
  </si>
  <si>
    <t>Дни</t>
  </si>
  <si>
    <t>Наименование блюд</t>
  </si>
  <si>
    <t>Наменование продуктов</t>
  </si>
  <si>
    <t>порция на 1 уч.</t>
  </si>
  <si>
    <t>кол. уч.</t>
  </si>
  <si>
    <t>цена за кг.</t>
  </si>
  <si>
    <t>цена за ед.</t>
  </si>
  <si>
    <t>общая сумма</t>
  </si>
  <si>
    <t>общая масса</t>
  </si>
  <si>
    <t>Лук репчатый</t>
  </si>
  <si>
    <t>Масло растительное</t>
  </si>
  <si>
    <t>Мясо говядины</t>
  </si>
  <si>
    <t>Картофель</t>
  </si>
  <si>
    <t>Крупа рисовая</t>
  </si>
  <si>
    <t>Морковь</t>
  </si>
  <si>
    <t>Томатная паста</t>
  </si>
  <si>
    <t>Вода</t>
  </si>
  <si>
    <t>Масло сливочное</t>
  </si>
  <si>
    <t>Сахар</t>
  </si>
  <si>
    <t>Лимонная кислота</t>
  </si>
  <si>
    <t>Хлеб</t>
  </si>
  <si>
    <t>итого</t>
  </si>
  <si>
    <t>Салат из белокачанной  капусты</t>
  </si>
  <si>
    <t>Капуста</t>
  </si>
  <si>
    <t xml:space="preserve">Зеленый горошек </t>
  </si>
  <si>
    <t>Каша гречневая рассыпчатая</t>
  </si>
  <si>
    <t>Крупа гречневая</t>
  </si>
  <si>
    <t>Вишня</t>
  </si>
  <si>
    <t>Альча</t>
  </si>
  <si>
    <t>Фрукты</t>
  </si>
  <si>
    <t>Мандарин</t>
  </si>
  <si>
    <t>Мирзаева Б.А.</t>
  </si>
  <si>
    <t>Майонез</t>
  </si>
  <si>
    <t>Зелень</t>
  </si>
  <si>
    <t>Витамин С</t>
  </si>
  <si>
    <t>Молоко</t>
  </si>
  <si>
    <t>Борщ из свежей капусты с картофелем</t>
  </si>
  <si>
    <t>Свекла</t>
  </si>
  <si>
    <t>Говядина</t>
  </si>
  <si>
    <t>Приправы</t>
  </si>
  <si>
    <t>3 день</t>
  </si>
  <si>
    <t>2 день</t>
  </si>
  <si>
    <t>1 ДЕНЬ</t>
  </si>
  <si>
    <t>4 день</t>
  </si>
  <si>
    <t>5 день</t>
  </si>
  <si>
    <t>Макароны отварные с подливой из фарша</t>
  </si>
  <si>
    <t>Макароны</t>
  </si>
  <si>
    <t>Фарш</t>
  </si>
  <si>
    <t>Лук</t>
  </si>
  <si>
    <t>Томат</t>
  </si>
  <si>
    <t>Компот из замороженных фруктов</t>
  </si>
  <si>
    <t>Абрикос</t>
  </si>
  <si>
    <t>Джем из яблок</t>
  </si>
  <si>
    <t>Плов из птицы</t>
  </si>
  <si>
    <t>Мясо птицы</t>
  </si>
  <si>
    <t>Суп -хинкал с говядиной</t>
  </si>
  <si>
    <t>Макаронны (хинкал)</t>
  </si>
  <si>
    <t>Чеснок</t>
  </si>
  <si>
    <t>6 день</t>
  </si>
  <si>
    <t>Каша манная на молоке</t>
  </si>
  <si>
    <t>Крупа манная</t>
  </si>
  <si>
    <t>Какао</t>
  </si>
  <si>
    <t>Какао порошок</t>
  </si>
  <si>
    <t>Бананы</t>
  </si>
  <si>
    <t>Мандарины</t>
  </si>
  <si>
    <t>2 НЕДЕЛЯ</t>
  </si>
  <si>
    <t>1 НЕДЕЛЯ</t>
  </si>
  <si>
    <t>Рис</t>
  </si>
  <si>
    <t>Банан</t>
  </si>
  <si>
    <t>Курица</t>
  </si>
  <si>
    <t>Суп тефтелевый</t>
  </si>
  <si>
    <t>Рисовая каша на молоке</t>
  </si>
  <si>
    <t>Компот из свежих фруктов</t>
  </si>
  <si>
    <t>Каша овсянная на молоке</t>
  </si>
  <si>
    <t>Крупа овсянная</t>
  </si>
  <si>
    <t xml:space="preserve"> МКОУ "Вачинская СОШ " на  ЯНВАРЬ месяц 2022 г.  (24.01.-29.01)         </t>
  </si>
  <si>
    <t xml:space="preserve"> МКОУ "Вачинская СОШ " на  ЯНВАРЬ месяц 2022 г. (31.01. - 05.02.)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</si>
</sst>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NumberFormat="1" applyFont="1" applyAlignment="1">
      <alignment vertical="center"/>
    </xf>
    <xf numFmtId="1" fontId="3" fillId="2" borderId="0" xfId="0" applyNumberFormat="1" applyFont="1" applyFill="1" applyAlignment="1">
      <alignment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1" fontId="2" fillId="2" borderId="0" xfId="0" applyNumberFormat="1" applyFont="1" applyFill="1" applyAlignment="1">
      <alignment vertical="center"/>
    </xf>
    <xf numFmtId="0" fontId="6" fillId="3" borderId="1" xfId="0" applyNumberFormat="1" applyFont="1" applyFill="1" applyBorder="1" applyAlignment="1">
      <alignment vertical="center" wrapText="1"/>
    </xf>
    <xf numFmtId="0" fontId="6" fillId="3" borderId="2" xfId="0" applyNumberFormat="1" applyFont="1" applyFill="1" applyBorder="1" applyAlignment="1">
      <alignment vertical="center" wrapText="1"/>
    </xf>
    <xf numFmtId="0" fontId="6" fillId="3" borderId="3" xfId="0" applyNumberFormat="1" applyFont="1" applyFill="1" applyBorder="1" applyAlignment="1">
      <alignment horizontal="center" vertical="center"/>
    </xf>
    <xf numFmtId="0" fontId="6" fillId="3" borderId="3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horizontal="center" vertical="center"/>
    </xf>
    <xf numFmtId="1" fontId="8" fillId="4" borderId="3" xfId="0" applyNumberFormat="1" applyFont="1" applyFill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vertical="center"/>
    </xf>
    <xf numFmtId="0" fontId="9" fillId="2" borderId="3" xfId="0" applyNumberFormat="1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vertical="center"/>
    </xf>
    <xf numFmtId="0" fontId="7" fillId="5" borderId="6" xfId="0" applyNumberFormat="1" applyFont="1" applyFill="1" applyBorder="1" applyAlignment="1">
      <alignment vertical="center"/>
    </xf>
    <xf numFmtId="0" fontId="7" fillId="5" borderId="3" xfId="0" applyNumberFormat="1" applyFont="1" applyFill="1" applyBorder="1" applyAlignment="1">
      <alignment vertical="center"/>
    </xf>
    <xf numFmtId="2" fontId="7" fillId="5" borderId="3" xfId="0" applyNumberFormat="1" applyFont="1" applyFill="1" applyBorder="1" applyAlignment="1">
      <alignment horizontal="center" vertical="center"/>
    </xf>
    <xf numFmtId="2" fontId="7" fillId="5" borderId="3" xfId="0" applyNumberFormat="1" applyFont="1" applyFill="1" applyBorder="1" applyAlignment="1">
      <alignment vertical="center"/>
    </xf>
    <xf numFmtId="0" fontId="8" fillId="2" borderId="5" xfId="0" applyNumberFormat="1" applyFont="1" applyFill="1" applyBorder="1" applyAlignment="1">
      <alignment vertical="center" wrapText="1"/>
    </xf>
    <xf numFmtId="0" fontId="8" fillId="2" borderId="6" xfId="0" applyNumberFormat="1" applyFont="1" applyFill="1" applyBorder="1" applyAlignment="1">
      <alignment vertical="center" wrapText="1"/>
    </xf>
    <xf numFmtId="0" fontId="8" fillId="2" borderId="4" xfId="0" applyNumberFormat="1" applyFont="1" applyFill="1" applyBorder="1" applyAlignment="1">
      <alignment vertical="center"/>
    </xf>
    <xf numFmtId="0" fontId="12" fillId="0" borderId="3" xfId="0" applyNumberFormat="1" applyFont="1" applyFill="1" applyBorder="1" applyAlignment="1">
      <alignment vertical="center"/>
    </xf>
    <xf numFmtId="164" fontId="11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vertical="center"/>
    </xf>
    <xf numFmtId="1" fontId="10" fillId="4" borderId="3" xfId="0" applyNumberFormat="1" applyFont="1" applyFill="1" applyBorder="1" applyAlignment="1">
      <alignment horizontal="center" vertical="center"/>
    </xf>
    <xf numFmtId="1" fontId="12" fillId="4" borderId="3" xfId="0" applyNumberFormat="1" applyFont="1" applyFill="1" applyBorder="1" applyAlignment="1">
      <alignment horizontal="center" vertical="center"/>
    </xf>
    <xf numFmtId="1" fontId="11" fillId="4" borderId="3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center" vertical="center"/>
    </xf>
    <xf numFmtId="2" fontId="9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vertical="center"/>
    </xf>
    <xf numFmtId="164" fontId="12" fillId="2" borderId="3" xfId="0" applyNumberFormat="1" applyFont="1" applyFill="1" applyBorder="1" applyAlignment="1">
      <alignment horizontal="center" vertical="center"/>
    </xf>
    <xf numFmtId="1" fontId="12" fillId="2" borderId="3" xfId="0" applyNumberFormat="1" applyFont="1" applyFill="1" applyBorder="1" applyAlignment="1">
      <alignment horizontal="center" vertical="center"/>
    </xf>
    <xf numFmtId="165" fontId="12" fillId="2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 vertical="center"/>
    </xf>
    <xf numFmtId="0" fontId="14" fillId="5" borderId="3" xfId="0" applyNumberFormat="1" applyFont="1" applyFill="1" applyBorder="1" applyAlignment="1">
      <alignment vertical="center"/>
    </xf>
    <xf numFmtId="0" fontId="14" fillId="5" borderId="7" xfId="0" applyNumberFormat="1" applyFont="1" applyFill="1" applyBorder="1" applyAlignment="1">
      <alignment vertical="center"/>
    </xf>
    <xf numFmtId="0" fontId="14" fillId="5" borderId="2" xfId="0" applyNumberFormat="1" applyFont="1" applyFill="1" applyBorder="1" applyAlignment="1">
      <alignment vertical="center"/>
    </xf>
    <xf numFmtId="0" fontId="14" fillId="5" borderId="3" xfId="0" applyNumberFormat="1" applyFont="1" applyFill="1" applyBorder="1" applyAlignment="1">
      <alignment horizontal="center" vertical="center"/>
    </xf>
    <xf numFmtId="0" fontId="12" fillId="5" borderId="3" xfId="0" applyNumberFormat="1" applyFont="1" applyFill="1" applyBorder="1" applyAlignment="1">
      <alignment horizontal="center" vertical="center"/>
    </xf>
    <xf numFmtId="1" fontId="14" fillId="5" borderId="3" xfId="0" applyNumberFormat="1" applyFont="1" applyFill="1" applyBorder="1" applyAlignment="1">
      <alignment horizontal="center" vertical="center"/>
    </xf>
    <xf numFmtId="2" fontId="14" fillId="5" borderId="3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vertical="center" wrapText="1"/>
    </xf>
    <xf numFmtId="0" fontId="11" fillId="0" borderId="6" xfId="0" applyNumberFormat="1" applyFont="1" applyFill="1" applyBorder="1" applyAlignment="1">
      <alignment vertical="center" wrapText="1"/>
    </xf>
    <xf numFmtId="0" fontId="11" fillId="0" borderId="4" xfId="0" applyNumberFormat="1" applyFont="1" applyFill="1" applyBorder="1" applyAlignment="1">
      <alignment vertical="center"/>
    </xf>
    <xf numFmtId="0" fontId="11" fillId="0" borderId="5" xfId="0" applyNumberFormat="1" applyFont="1" applyFill="1" applyBorder="1" applyAlignment="1">
      <alignment vertical="center"/>
    </xf>
    <xf numFmtId="0" fontId="11" fillId="0" borderId="6" xfId="0" applyNumberFormat="1" applyFont="1" applyFill="1" applyBorder="1" applyAlignment="1">
      <alignment vertical="center"/>
    </xf>
    <xf numFmtId="0" fontId="12" fillId="2" borderId="4" xfId="0" applyNumberFormat="1" applyFont="1" applyFill="1" applyBorder="1" applyAlignment="1">
      <alignment vertical="center" wrapText="1"/>
    </xf>
    <xf numFmtId="0" fontId="12" fillId="2" borderId="5" xfId="0" applyNumberFormat="1" applyFont="1" applyFill="1" applyBorder="1" applyAlignment="1">
      <alignment vertical="center" wrapText="1"/>
    </xf>
    <xf numFmtId="0" fontId="12" fillId="2" borderId="6" xfId="0" applyNumberFormat="1" applyFont="1" applyFill="1" applyBorder="1" applyAlignment="1">
      <alignment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vertical="center"/>
    </xf>
    <xf numFmtId="0" fontId="9" fillId="0" borderId="3" xfId="0" applyNumberFormat="1" applyFont="1" applyFill="1" applyBorder="1" applyAlignment="1">
      <alignment vertical="center"/>
    </xf>
    <xf numFmtId="0" fontId="8" fillId="2" borderId="3" xfId="0" applyNumberFormat="1" applyFont="1" applyFill="1" applyBorder="1" applyAlignment="1">
      <alignment vertical="center" wrapText="1"/>
    </xf>
    <xf numFmtId="0" fontId="0" fillId="0" borderId="3" xfId="0" applyBorder="1"/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vertical="center"/>
    </xf>
    <xf numFmtId="0" fontId="6" fillId="2" borderId="4" xfId="0" applyNumberFormat="1" applyFont="1" applyFill="1" applyBorder="1" applyAlignment="1">
      <alignment vertical="center" wrapText="1"/>
    </xf>
    <xf numFmtId="0" fontId="6" fillId="2" borderId="5" xfId="0" applyNumberFormat="1" applyFont="1" applyFill="1" applyBorder="1" applyAlignment="1">
      <alignment vertical="center" wrapText="1"/>
    </xf>
    <xf numFmtId="0" fontId="13" fillId="0" borderId="5" xfId="0" applyNumberFormat="1" applyFont="1" applyFill="1" applyBorder="1" applyAlignment="1">
      <alignment vertical="center" wrapText="1"/>
    </xf>
    <xf numFmtId="0" fontId="13" fillId="0" borderId="6" xfId="0" applyNumberFormat="1" applyFont="1" applyFill="1" applyBorder="1" applyAlignment="1">
      <alignment vertical="center" wrapText="1"/>
    </xf>
    <xf numFmtId="0" fontId="7" fillId="2" borderId="3" xfId="0" applyNumberFormat="1" applyFont="1" applyFill="1" applyBorder="1" applyAlignment="1">
      <alignment vertical="center" wrapText="1"/>
    </xf>
    <xf numFmtId="0" fontId="11" fillId="0" borderId="3" xfId="0" applyNumberFormat="1" applyFont="1" applyFill="1" applyBorder="1" applyAlignment="1">
      <alignment vertical="center" wrapText="1"/>
    </xf>
    <xf numFmtId="0" fontId="13" fillId="0" borderId="3" xfId="0" applyNumberFormat="1" applyFont="1" applyFill="1" applyBorder="1" applyAlignment="1">
      <alignment vertical="center" wrapText="1"/>
    </xf>
    <xf numFmtId="0" fontId="14" fillId="0" borderId="3" xfId="0" applyNumberFormat="1" applyFont="1" applyFill="1" applyBorder="1" applyAlignment="1">
      <alignment vertical="center" wrapText="1"/>
    </xf>
    <xf numFmtId="2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textRotation="90"/>
    </xf>
    <xf numFmtId="0" fontId="13" fillId="0" borderId="5" xfId="0" applyNumberFormat="1" applyFont="1" applyFill="1" applyBorder="1" applyAlignment="1">
      <alignment horizontal="center" vertical="center" textRotation="90"/>
    </xf>
    <xf numFmtId="0" fontId="13" fillId="0" borderId="6" xfId="0" applyNumberFormat="1" applyFont="1" applyFill="1" applyBorder="1" applyAlignment="1">
      <alignment horizontal="center" vertical="center" textRotation="90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7" fillId="2" borderId="4" xfId="0" applyNumberFormat="1" applyFont="1" applyFill="1" applyBorder="1" applyAlignment="1">
      <alignment horizontal="center" vertical="center" textRotation="90"/>
    </xf>
    <xf numFmtId="0" fontId="7" fillId="2" borderId="5" xfId="0" applyNumberFormat="1" applyFont="1" applyFill="1" applyBorder="1" applyAlignment="1">
      <alignment horizontal="center" vertical="center" textRotation="90"/>
    </xf>
    <xf numFmtId="0" fontId="7" fillId="2" borderId="6" xfId="0" applyNumberFormat="1" applyFont="1" applyFill="1" applyBorder="1" applyAlignment="1">
      <alignment horizontal="center" vertical="center" textRotation="90"/>
    </xf>
    <xf numFmtId="0" fontId="7" fillId="0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2"/>
  <sheetViews>
    <sheetView tabSelected="1" zoomScale="110" zoomScaleNormal="110" workbookViewId="0">
      <selection activeCell="O11" sqref="O11"/>
    </sheetView>
  </sheetViews>
  <sheetFormatPr defaultRowHeight="15" x14ac:dyDescent="0.25"/>
  <cols>
    <col min="3" max="3" width="33.7109375" customWidth="1"/>
    <col min="4" max="4" width="21" customWidth="1"/>
    <col min="5" max="5" width="11.140625" customWidth="1"/>
  </cols>
  <sheetData>
    <row r="1" spans="1:10" ht="15.75" x14ac:dyDescent="0.25">
      <c r="A1" s="1"/>
      <c r="B1" s="1"/>
      <c r="C1" s="1"/>
      <c r="D1" s="1"/>
      <c r="E1" s="1"/>
      <c r="F1" s="1"/>
      <c r="G1" s="2" t="s">
        <v>0</v>
      </c>
      <c r="H1" s="3"/>
      <c r="I1" s="3"/>
      <c r="J1" s="4"/>
    </row>
    <row r="2" spans="1:10" ht="15.75" x14ac:dyDescent="0.25">
      <c r="A2" s="1"/>
      <c r="B2" s="1"/>
      <c r="C2" s="1"/>
      <c r="D2" s="1"/>
      <c r="E2" s="5" t="s">
        <v>1</v>
      </c>
      <c r="F2" s="1"/>
      <c r="G2" s="2"/>
      <c r="H2" s="92" t="s">
        <v>34</v>
      </c>
      <c r="I2" s="92"/>
      <c r="J2" s="4"/>
    </row>
    <row r="3" spans="1:10" ht="15.75" x14ac:dyDescent="0.25">
      <c r="A3" s="1"/>
      <c r="B3" s="1"/>
      <c r="C3" s="1"/>
      <c r="D3" s="1"/>
      <c r="E3" s="1"/>
      <c r="F3" s="5"/>
      <c r="G3" s="6"/>
      <c r="H3" s="4"/>
      <c r="I3" s="4"/>
      <c r="J3" s="4"/>
    </row>
    <row r="4" spans="1:10" ht="15.75" x14ac:dyDescent="0.25">
      <c r="A4" s="93" t="s">
        <v>2</v>
      </c>
      <c r="B4" s="93"/>
      <c r="C4" s="93"/>
      <c r="D4" s="93"/>
      <c r="E4" s="93"/>
      <c r="F4" s="93"/>
      <c r="G4" s="93"/>
      <c r="H4" s="93"/>
      <c r="I4" s="93"/>
      <c r="J4" s="93"/>
    </row>
    <row r="5" spans="1:10" ht="15.75" x14ac:dyDescent="0.25">
      <c r="A5" s="94" t="s">
        <v>79</v>
      </c>
      <c r="B5" s="94"/>
      <c r="C5" s="94"/>
      <c r="D5" s="94"/>
      <c r="E5" s="94"/>
      <c r="F5" s="94"/>
      <c r="G5" s="94"/>
      <c r="H5" s="94"/>
      <c r="I5" s="94"/>
      <c r="J5" s="94"/>
    </row>
    <row r="6" spans="1:10" ht="15.75" x14ac:dyDescent="0.25">
      <c r="A6" s="116" t="s">
        <v>69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ht="25.5" x14ac:dyDescent="0.25">
      <c r="A7" s="7" t="s">
        <v>3</v>
      </c>
      <c r="B7" s="8"/>
      <c r="C7" s="9" t="s">
        <v>4</v>
      </c>
      <c r="D7" s="10" t="s">
        <v>5</v>
      </c>
      <c r="E7" s="11" t="s">
        <v>6</v>
      </c>
      <c r="F7" s="10" t="s">
        <v>7</v>
      </c>
      <c r="G7" s="12" t="s">
        <v>8</v>
      </c>
      <c r="H7" s="13" t="s">
        <v>9</v>
      </c>
      <c r="I7" s="13" t="s">
        <v>10</v>
      </c>
      <c r="J7" s="13" t="s">
        <v>11</v>
      </c>
    </row>
    <row r="8" spans="1:10" ht="15" customHeight="1" x14ac:dyDescent="0.25">
      <c r="A8" s="120" t="s">
        <v>45</v>
      </c>
      <c r="B8" s="14"/>
      <c r="C8" s="109" t="s">
        <v>25</v>
      </c>
      <c r="D8" s="36" t="s">
        <v>26</v>
      </c>
      <c r="E8" s="37">
        <f>J8/F8</f>
        <v>5.5555555555555552E-2</v>
      </c>
      <c r="F8" s="38">
        <v>36</v>
      </c>
      <c r="G8" s="39">
        <v>60</v>
      </c>
      <c r="H8" s="40">
        <f>G8*E8</f>
        <v>3.333333333333333</v>
      </c>
      <c r="I8" s="19">
        <f t="shared" ref="I8:I19" si="0">H8*F8</f>
        <v>119.99999999999999</v>
      </c>
      <c r="J8" s="19">
        <v>2</v>
      </c>
    </row>
    <row r="9" spans="1:10" x14ac:dyDescent="0.25">
      <c r="A9" s="121"/>
      <c r="B9" s="14"/>
      <c r="C9" s="110"/>
      <c r="D9" s="36" t="s">
        <v>17</v>
      </c>
      <c r="E9" s="37">
        <f t="shared" ref="E9:E20" si="1">J9/F9</f>
        <v>1.3888888888888888E-2</v>
      </c>
      <c r="F9" s="38">
        <v>36</v>
      </c>
      <c r="G9" s="39">
        <v>60</v>
      </c>
      <c r="H9" s="40">
        <f t="shared" ref="H9:H19" si="2">G9*E9</f>
        <v>0.83333333333333326</v>
      </c>
      <c r="I9" s="19">
        <f t="shared" si="0"/>
        <v>29.999999999999996</v>
      </c>
      <c r="J9" s="19">
        <v>0.5</v>
      </c>
    </row>
    <row r="10" spans="1:10" x14ac:dyDescent="0.25">
      <c r="A10" s="121"/>
      <c r="B10" s="14"/>
      <c r="C10" s="110"/>
      <c r="D10" s="41" t="s">
        <v>22</v>
      </c>
      <c r="E10" s="37">
        <f t="shared" si="1"/>
        <v>1.3888888888888889E-3</v>
      </c>
      <c r="F10" s="38">
        <v>36</v>
      </c>
      <c r="G10" s="42">
        <v>300</v>
      </c>
      <c r="H10" s="40">
        <f t="shared" si="2"/>
        <v>0.41666666666666669</v>
      </c>
      <c r="I10" s="19">
        <f t="shared" si="0"/>
        <v>15</v>
      </c>
      <c r="J10" s="19">
        <v>0.05</v>
      </c>
    </row>
    <row r="11" spans="1:10" x14ac:dyDescent="0.25">
      <c r="A11" s="121"/>
      <c r="B11" s="14"/>
      <c r="C11" s="110"/>
      <c r="D11" s="36" t="s">
        <v>36</v>
      </c>
      <c r="E11" s="37">
        <f t="shared" si="1"/>
        <v>2.7777777777777779E-3</v>
      </c>
      <c r="F11" s="38">
        <v>36</v>
      </c>
      <c r="G11" s="39">
        <v>350</v>
      </c>
      <c r="H11" s="40">
        <f t="shared" si="2"/>
        <v>0.97222222222222221</v>
      </c>
      <c r="I11" s="19">
        <f t="shared" si="0"/>
        <v>35</v>
      </c>
      <c r="J11" s="19">
        <v>0.1</v>
      </c>
    </row>
    <row r="12" spans="1:10" x14ac:dyDescent="0.25">
      <c r="A12" s="121"/>
      <c r="B12" s="14"/>
      <c r="C12" s="110"/>
      <c r="D12" s="41" t="s">
        <v>35</v>
      </c>
      <c r="E12" s="37">
        <f t="shared" si="1"/>
        <v>2.7777777777777776E-2</v>
      </c>
      <c r="F12" s="38">
        <v>36</v>
      </c>
      <c r="G12" s="43">
        <v>130</v>
      </c>
      <c r="H12" s="40">
        <f t="shared" si="2"/>
        <v>3.6111111111111107</v>
      </c>
      <c r="I12" s="19">
        <f t="shared" si="0"/>
        <v>130</v>
      </c>
      <c r="J12" s="19">
        <v>1</v>
      </c>
    </row>
    <row r="13" spans="1:10" x14ac:dyDescent="0.25">
      <c r="A13" s="121"/>
      <c r="B13" s="14"/>
      <c r="C13" s="112"/>
      <c r="D13" s="41" t="s">
        <v>27</v>
      </c>
      <c r="E13" s="37">
        <f t="shared" si="1"/>
        <v>1.9444444444444445E-2</v>
      </c>
      <c r="F13" s="38">
        <v>36</v>
      </c>
      <c r="G13" s="44">
        <v>100</v>
      </c>
      <c r="H13" s="40">
        <f t="shared" si="2"/>
        <v>1.9444444444444444</v>
      </c>
      <c r="I13" s="19">
        <f t="shared" si="0"/>
        <v>70</v>
      </c>
      <c r="J13" s="19">
        <v>0.7</v>
      </c>
    </row>
    <row r="14" spans="1:10" x14ac:dyDescent="0.25">
      <c r="A14" s="121"/>
      <c r="B14" s="14"/>
      <c r="C14" s="109" t="s">
        <v>28</v>
      </c>
      <c r="D14" s="41" t="s">
        <v>29</v>
      </c>
      <c r="E14" s="37">
        <f t="shared" si="1"/>
        <v>8.3333333333333329E-2</v>
      </c>
      <c r="F14" s="38">
        <v>36</v>
      </c>
      <c r="G14" s="44">
        <v>100</v>
      </c>
      <c r="H14" s="40">
        <f t="shared" si="2"/>
        <v>8.3333333333333321</v>
      </c>
      <c r="I14" s="19">
        <f t="shared" si="0"/>
        <v>299.99999999999994</v>
      </c>
      <c r="J14" s="19">
        <v>3</v>
      </c>
    </row>
    <row r="15" spans="1:10" x14ac:dyDescent="0.25">
      <c r="A15" s="121"/>
      <c r="B15" s="14"/>
      <c r="C15" s="112"/>
      <c r="D15" s="41" t="s">
        <v>20</v>
      </c>
      <c r="E15" s="37">
        <f t="shared" si="1"/>
        <v>1.3888888888888888E-2</v>
      </c>
      <c r="F15" s="38">
        <v>36</v>
      </c>
      <c r="G15" s="45">
        <v>665</v>
      </c>
      <c r="H15" s="40">
        <f t="shared" si="2"/>
        <v>9.2361111111111107</v>
      </c>
      <c r="I15" s="19">
        <f t="shared" si="0"/>
        <v>332.5</v>
      </c>
      <c r="J15" s="19">
        <v>0.5</v>
      </c>
    </row>
    <row r="16" spans="1:10" x14ac:dyDescent="0.25">
      <c r="A16" s="121"/>
      <c r="B16" s="14"/>
      <c r="C16" s="104" t="s">
        <v>75</v>
      </c>
      <c r="D16" s="15" t="s">
        <v>30</v>
      </c>
      <c r="E16" s="37">
        <f t="shared" si="1"/>
        <v>1.3888888888888888E-2</v>
      </c>
      <c r="F16" s="38">
        <v>36</v>
      </c>
      <c r="G16" s="24">
        <v>200</v>
      </c>
      <c r="H16" s="46">
        <f t="shared" si="2"/>
        <v>2.7777777777777777</v>
      </c>
      <c r="I16" s="19">
        <f t="shared" si="0"/>
        <v>100</v>
      </c>
      <c r="J16" s="47">
        <v>0.5</v>
      </c>
    </row>
    <row r="17" spans="1:10" x14ac:dyDescent="0.25">
      <c r="A17" s="121"/>
      <c r="B17" s="14"/>
      <c r="C17" s="105"/>
      <c r="D17" s="15" t="s">
        <v>21</v>
      </c>
      <c r="E17" s="37">
        <f t="shared" si="1"/>
        <v>5.5555555555555552E-2</v>
      </c>
      <c r="F17" s="38">
        <v>36</v>
      </c>
      <c r="G17" s="21">
        <v>70</v>
      </c>
      <c r="H17" s="46">
        <f t="shared" si="2"/>
        <v>3.8888888888888888</v>
      </c>
      <c r="I17" s="19">
        <f t="shared" si="0"/>
        <v>140</v>
      </c>
      <c r="J17" s="47">
        <v>2</v>
      </c>
    </row>
    <row r="18" spans="1:10" x14ac:dyDescent="0.25">
      <c r="A18" s="121"/>
      <c r="B18" s="14"/>
      <c r="C18" s="105"/>
      <c r="D18" s="15" t="s">
        <v>22</v>
      </c>
      <c r="E18" s="37">
        <f t="shared" si="1"/>
        <v>0</v>
      </c>
      <c r="F18" s="38">
        <v>36</v>
      </c>
      <c r="G18" s="17">
        <v>300</v>
      </c>
      <c r="H18" s="46">
        <f t="shared" si="2"/>
        <v>0</v>
      </c>
      <c r="I18" s="19">
        <f t="shared" si="0"/>
        <v>0</v>
      </c>
      <c r="J18" s="47">
        <v>0</v>
      </c>
    </row>
    <row r="19" spans="1:10" x14ac:dyDescent="0.25">
      <c r="A19" s="121"/>
      <c r="B19" s="14"/>
      <c r="C19" s="106"/>
      <c r="D19" s="15" t="s">
        <v>31</v>
      </c>
      <c r="E19" s="37">
        <f t="shared" si="1"/>
        <v>2.7777777777777776E-2</v>
      </c>
      <c r="F19" s="38">
        <v>36</v>
      </c>
      <c r="G19" s="21">
        <v>150</v>
      </c>
      <c r="H19" s="46">
        <f t="shared" si="2"/>
        <v>4.1666666666666661</v>
      </c>
      <c r="I19" s="19">
        <f t="shared" si="0"/>
        <v>149.99999999999997</v>
      </c>
      <c r="J19" s="47">
        <v>1</v>
      </c>
    </row>
    <row r="20" spans="1:10" x14ac:dyDescent="0.25">
      <c r="A20" s="121"/>
      <c r="B20" s="14"/>
      <c r="C20" s="95" t="s">
        <v>32</v>
      </c>
      <c r="D20" s="15" t="s">
        <v>33</v>
      </c>
      <c r="E20" s="37">
        <f t="shared" si="1"/>
        <v>0.11444444444444445</v>
      </c>
      <c r="F20" s="38">
        <v>36</v>
      </c>
      <c r="G20" s="21">
        <v>150</v>
      </c>
      <c r="H20" s="46">
        <f t="shared" ref="H20" si="3">G20*E20</f>
        <v>17.166666666666668</v>
      </c>
      <c r="I20" s="19">
        <f t="shared" ref="I20" si="4">H20*F20</f>
        <v>618</v>
      </c>
      <c r="J20" s="47">
        <v>4.12</v>
      </c>
    </row>
    <row r="21" spans="1:10" x14ac:dyDescent="0.25">
      <c r="A21" s="121"/>
      <c r="B21" s="14"/>
      <c r="C21" s="96"/>
      <c r="D21" s="15"/>
      <c r="E21" s="16"/>
      <c r="F21" s="38"/>
      <c r="G21" s="21"/>
      <c r="H21" s="18"/>
      <c r="I21" s="19"/>
      <c r="J21" s="20"/>
    </row>
    <row r="22" spans="1:10" x14ac:dyDescent="0.25">
      <c r="A22" s="121"/>
      <c r="B22" s="14"/>
      <c r="C22" s="113"/>
      <c r="D22" s="22"/>
      <c r="E22" s="23"/>
      <c r="F22" s="38"/>
      <c r="G22" s="24"/>
      <c r="H22" s="18"/>
      <c r="I22" s="19"/>
      <c r="J22" s="20"/>
    </row>
    <row r="23" spans="1:10" x14ac:dyDescent="0.25">
      <c r="A23" s="121"/>
      <c r="B23" s="14"/>
      <c r="C23" s="82" t="s">
        <v>37</v>
      </c>
      <c r="D23" s="35"/>
      <c r="E23" s="16"/>
      <c r="F23" s="38">
        <v>36</v>
      </c>
      <c r="G23" s="17"/>
      <c r="H23" s="18">
        <v>1</v>
      </c>
      <c r="I23" s="19">
        <v>36</v>
      </c>
      <c r="J23" s="20"/>
    </row>
    <row r="24" spans="1:10" x14ac:dyDescent="0.25">
      <c r="A24" s="121"/>
      <c r="B24" s="14"/>
      <c r="C24" s="83"/>
      <c r="D24" s="15"/>
      <c r="E24" s="16"/>
      <c r="F24" s="38"/>
      <c r="G24" s="21"/>
      <c r="H24" s="18"/>
      <c r="I24" s="19"/>
      <c r="J24" s="20"/>
    </row>
    <row r="25" spans="1:10" x14ac:dyDescent="0.25">
      <c r="A25" s="121"/>
      <c r="B25" s="14"/>
      <c r="C25" s="84" t="s">
        <v>23</v>
      </c>
      <c r="D25" s="15"/>
      <c r="E25" s="37">
        <f t="shared" ref="E25" si="5">J25/F25</f>
        <v>0.1111111111111111</v>
      </c>
      <c r="F25" s="38">
        <v>36</v>
      </c>
      <c r="G25" s="21">
        <v>30</v>
      </c>
      <c r="H25" s="46">
        <f t="shared" ref="H25" si="6">G25*E25</f>
        <v>3.333333333333333</v>
      </c>
      <c r="I25" s="19">
        <f t="shared" ref="I25" si="7">H25*F25</f>
        <v>119.99999999999999</v>
      </c>
      <c r="J25" s="20">
        <v>4</v>
      </c>
    </row>
    <row r="26" spans="1:10" x14ac:dyDescent="0.25">
      <c r="A26" s="121"/>
      <c r="B26" s="14"/>
      <c r="C26" s="85"/>
      <c r="D26" s="15"/>
      <c r="E26" s="25"/>
      <c r="F26" s="38"/>
      <c r="G26" s="21"/>
      <c r="H26" s="18"/>
      <c r="I26" s="19"/>
      <c r="J26" s="20"/>
    </row>
    <row r="27" spans="1:10" hidden="1" x14ac:dyDescent="0.25">
      <c r="A27" s="121"/>
      <c r="B27" s="14"/>
      <c r="C27" s="33"/>
      <c r="D27" s="15"/>
      <c r="E27" s="26"/>
      <c r="F27" s="38"/>
      <c r="G27" s="17"/>
      <c r="H27" s="18"/>
      <c r="I27" s="19"/>
      <c r="J27" s="20"/>
    </row>
    <row r="28" spans="1:10" hidden="1" x14ac:dyDescent="0.25">
      <c r="A28" s="121"/>
      <c r="B28" s="14"/>
      <c r="C28" s="34"/>
      <c r="D28" s="15"/>
      <c r="E28" s="25"/>
      <c r="F28" s="38"/>
      <c r="G28" s="21"/>
      <c r="H28" s="18"/>
      <c r="I28" s="19"/>
      <c r="J28" s="20"/>
    </row>
    <row r="29" spans="1:10" hidden="1" x14ac:dyDescent="0.25">
      <c r="A29" s="121"/>
      <c r="B29" s="14"/>
      <c r="C29" s="27"/>
      <c r="D29" s="28"/>
      <c r="E29" s="16"/>
      <c r="F29" s="38"/>
      <c r="G29" s="21"/>
      <c r="H29" s="18"/>
      <c r="I29" s="19"/>
      <c r="J29" s="20"/>
    </row>
    <row r="30" spans="1:10" ht="14.25" customHeight="1" x14ac:dyDescent="0.25">
      <c r="A30" s="122"/>
      <c r="B30" s="29"/>
      <c r="C30" s="30" t="s">
        <v>24</v>
      </c>
      <c r="D30" s="30"/>
      <c r="E30" s="30"/>
      <c r="F30" s="30"/>
      <c r="G30" s="30"/>
      <c r="H30" s="31">
        <f>SUM(H8:H29)</f>
        <v>61.013888888888893</v>
      </c>
      <c r="I30" s="32">
        <f>SUM(I8:I29)</f>
        <v>2196.5</v>
      </c>
      <c r="J30" s="32">
        <f>SUM(J8:J29)</f>
        <v>19.47</v>
      </c>
    </row>
    <row r="31" spans="1:10" x14ac:dyDescent="0.25">
      <c r="A31" s="97" t="s">
        <v>44</v>
      </c>
      <c r="B31" s="48"/>
      <c r="C31" s="100" t="s">
        <v>39</v>
      </c>
      <c r="D31" s="36" t="s">
        <v>26</v>
      </c>
      <c r="E31" s="37">
        <f t="shared" ref="E31:E41" si="8">J31/F31</f>
        <v>5.7142857142857141E-2</v>
      </c>
      <c r="F31" s="38">
        <v>35</v>
      </c>
      <c r="G31" s="52">
        <v>60</v>
      </c>
      <c r="H31" s="40">
        <f t="shared" ref="H31:I40" si="9">G31*E31</f>
        <v>3.4285714285714284</v>
      </c>
      <c r="I31" s="19">
        <f t="shared" si="9"/>
        <v>120</v>
      </c>
      <c r="J31" s="19">
        <v>2</v>
      </c>
    </row>
    <row r="32" spans="1:10" x14ac:dyDescent="0.25">
      <c r="A32" s="98"/>
      <c r="B32" s="48"/>
      <c r="C32" s="101"/>
      <c r="D32" s="36" t="s">
        <v>40</v>
      </c>
      <c r="E32" s="37">
        <f t="shared" si="8"/>
        <v>1.4285714285714285E-2</v>
      </c>
      <c r="F32" s="38">
        <v>35</v>
      </c>
      <c r="G32" s="45">
        <v>60</v>
      </c>
      <c r="H32" s="40">
        <f t="shared" si="9"/>
        <v>0.8571428571428571</v>
      </c>
      <c r="I32" s="19">
        <f t="shared" si="9"/>
        <v>30</v>
      </c>
      <c r="J32" s="19">
        <v>0.5</v>
      </c>
    </row>
    <row r="33" spans="1:10" x14ac:dyDescent="0.25">
      <c r="A33" s="98"/>
      <c r="B33" s="48"/>
      <c r="C33" s="101"/>
      <c r="D33" s="36" t="s">
        <v>15</v>
      </c>
      <c r="E33" s="37">
        <f t="shared" si="8"/>
        <v>8.5714285714285715E-2</v>
      </c>
      <c r="F33" s="38">
        <v>35</v>
      </c>
      <c r="G33" s="42">
        <v>60</v>
      </c>
      <c r="H33" s="40">
        <f t="shared" si="9"/>
        <v>5.1428571428571432</v>
      </c>
      <c r="I33" s="19">
        <f t="shared" si="9"/>
        <v>180</v>
      </c>
      <c r="J33" s="19">
        <v>3</v>
      </c>
    </row>
    <row r="34" spans="1:10" x14ac:dyDescent="0.25">
      <c r="A34" s="98"/>
      <c r="B34" s="48"/>
      <c r="C34" s="101"/>
      <c r="D34" s="36" t="s">
        <v>17</v>
      </c>
      <c r="E34" s="37">
        <f t="shared" si="8"/>
        <v>2.8571428571428571E-2</v>
      </c>
      <c r="F34" s="38">
        <v>35</v>
      </c>
      <c r="G34" s="71">
        <v>60</v>
      </c>
      <c r="H34" s="40">
        <f t="shared" si="9"/>
        <v>1.7142857142857142</v>
      </c>
      <c r="I34" s="19">
        <f t="shared" si="9"/>
        <v>60</v>
      </c>
      <c r="J34" s="19">
        <v>1</v>
      </c>
    </row>
    <row r="35" spans="1:10" x14ac:dyDescent="0.25">
      <c r="A35" s="98"/>
      <c r="B35" s="48"/>
      <c r="C35" s="101"/>
      <c r="D35" s="36" t="s">
        <v>12</v>
      </c>
      <c r="E35" s="37">
        <f t="shared" si="8"/>
        <v>1.4285714285714285E-2</v>
      </c>
      <c r="F35" s="38">
        <v>35</v>
      </c>
      <c r="G35" s="52">
        <v>60</v>
      </c>
      <c r="H35" s="40">
        <f t="shared" si="9"/>
        <v>0.8571428571428571</v>
      </c>
      <c r="I35" s="19">
        <f t="shared" si="9"/>
        <v>30</v>
      </c>
      <c r="J35" s="19">
        <v>0.5</v>
      </c>
    </row>
    <row r="36" spans="1:10" x14ac:dyDescent="0.25">
      <c r="A36" s="98"/>
      <c r="B36" s="48"/>
      <c r="C36" s="101"/>
      <c r="D36" s="36" t="s">
        <v>18</v>
      </c>
      <c r="E36" s="37">
        <f t="shared" si="8"/>
        <v>1.4285714285714285E-2</v>
      </c>
      <c r="F36" s="38">
        <v>35</v>
      </c>
      <c r="G36" s="43">
        <v>130</v>
      </c>
      <c r="H36" s="40">
        <f t="shared" si="9"/>
        <v>1.857142857142857</v>
      </c>
      <c r="I36" s="19">
        <f t="shared" si="9"/>
        <v>65</v>
      </c>
      <c r="J36" s="19">
        <v>0.5</v>
      </c>
    </row>
    <row r="37" spans="1:10" x14ac:dyDescent="0.25">
      <c r="A37" s="98"/>
      <c r="B37" s="48"/>
      <c r="C37" s="101"/>
      <c r="D37" s="36" t="s">
        <v>20</v>
      </c>
      <c r="E37" s="37">
        <f t="shared" si="8"/>
        <v>1.4285714285714285E-2</v>
      </c>
      <c r="F37" s="38">
        <v>35</v>
      </c>
      <c r="G37" s="52">
        <v>600</v>
      </c>
      <c r="H37" s="40">
        <f t="shared" si="9"/>
        <v>8.5714285714285712</v>
      </c>
      <c r="I37" s="19">
        <f t="shared" si="9"/>
        <v>300</v>
      </c>
      <c r="J37" s="19">
        <v>0.5</v>
      </c>
    </row>
    <row r="38" spans="1:10" x14ac:dyDescent="0.25">
      <c r="A38" s="98"/>
      <c r="B38" s="48"/>
      <c r="C38" s="101"/>
      <c r="D38" s="36" t="s">
        <v>36</v>
      </c>
      <c r="E38" s="37">
        <f t="shared" si="8"/>
        <v>1.4285714285714286E-3</v>
      </c>
      <c r="F38" s="38">
        <v>35</v>
      </c>
      <c r="G38" s="52">
        <v>350</v>
      </c>
      <c r="H38" s="40">
        <f t="shared" si="9"/>
        <v>0.5</v>
      </c>
      <c r="I38" s="19">
        <f t="shared" si="9"/>
        <v>17.5</v>
      </c>
      <c r="J38" s="19">
        <v>0.05</v>
      </c>
    </row>
    <row r="39" spans="1:10" x14ac:dyDescent="0.25">
      <c r="A39" s="98"/>
      <c r="B39" s="48"/>
      <c r="C39" s="101"/>
      <c r="D39" s="36" t="s">
        <v>42</v>
      </c>
      <c r="E39" s="37">
        <f t="shared" si="8"/>
        <v>2.8571428571428571E-3</v>
      </c>
      <c r="F39" s="38">
        <v>35</v>
      </c>
      <c r="G39" s="43">
        <v>150</v>
      </c>
      <c r="H39" s="40">
        <f t="shared" si="9"/>
        <v>0.42857142857142855</v>
      </c>
      <c r="I39" s="19">
        <f t="shared" si="9"/>
        <v>15</v>
      </c>
      <c r="J39" s="19">
        <v>0.1</v>
      </c>
    </row>
    <row r="40" spans="1:10" x14ac:dyDescent="0.25">
      <c r="A40" s="98"/>
      <c r="B40" s="48"/>
      <c r="C40" s="101"/>
      <c r="D40" s="36" t="s">
        <v>19</v>
      </c>
      <c r="E40" s="37">
        <f t="shared" si="8"/>
        <v>0</v>
      </c>
      <c r="F40" s="38">
        <v>35</v>
      </c>
      <c r="G40" s="52"/>
      <c r="H40" s="40">
        <f t="shared" si="9"/>
        <v>0</v>
      </c>
      <c r="I40" s="19">
        <f t="shared" si="9"/>
        <v>0</v>
      </c>
      <c r="J40" s="19"/>
    </row>
    <row r="41" spans="1:10" x14ac:dyDescent="0.25">
      <c r="A41" s="98"/>
      <c r="B41" s="48"/>
      <c r="C41" s="101"/>
      <c r="D41" s="41" t="s">
        <v>41</v>
      </c>
      <c r="E41" s="37">
        <f t="shared" si="8"/>
        <v>8.5714285714285715E-2</v>
      </c>
      <c r="F41" s="38">
        <v>35</v>
      </c>
      <c r="G41" s="44">
        <v>400</v>
      </c>
      <c r="H41" s="40">
        <f t="shared" ref="H41" si="10">G41*E41</f>
        <v>34.285714285714285</v>
      </c>
      <c r="I41" s="19">
        <f t="shared" ref="I41" si="11">H41*F41</f>
        <v>1200</v>
      </c>
      <c r="J41" s="19">
        <v>3</v>
      </c>
    </row>
    <row r="42" spans="1:10" x14ac:dyDescent="0.25">
      <c r="A42" s="98"/>
      <c r="B42" s="48"/>
      <c r="C42" s="80" t="s">
        <v>23</v>
      </c>
      <c r="D42" s="41"/>
      <c r="E42" s="37">
        <f t="shared" ref="E42" si="12">J42/F42</f>
        <v>0.11428571428571428</v>
      </c>
      <c r="F42" s="38">
        <v>35</v>
      </c>
      <c r="G42" s="44">
        <v>30</v>
      </c>
      <c r="H42" s="40">
        <f t="shared" ref="H42" si="13">G42*E42</f>
        <v>3.4285714285714284</v>
      </c>
      <c r="I42" s="19">
        <f t="shared" ref="I42" si="14">H42*F42</f>
        <v>120</v>
      </c>
      <c r="J42" s="19">
        <v>4</v>
      </c>
    </row>
    <row r="43" spans="1:10" x14ac:dyDescent="0.25">
      <c r="A43" s="98"/>
      <c r="B43" s="48"/>
      <c r="C43" s="65"/>
      <c r="D43" s="41"/>
      <c r="E43" s="37"/>
      <c r="F43" s="38"/>
      <c r="G43" s="45"/>
      <c r="H43" s="40"/>
      <c r="I43" s="19"/>
      <c r="J43" s="19"/>
    </row>
    <row r="44" spans="1:10" x14ac:dyDescent="0.25">
      <c r="A44" s="98"/>
      <c r="B44" s="48"/>
      <c r="C44" s="66"/>
      <c r="D44" s="41"/>
      <c r="E44" s="37"/>
      <c r="F44" s="38"/>
      <c r="G44" s="45"/>
      <c r="H44" s="40"/>
      <c r="I44" s="19"/>
      <c r="J44" s="19"/>
    </row>
    <row r="45" spans="1:10" ht="0.75" customHeight="1" x14ac:dyDescent="0.25">
      <c r="A45" s="98"/>
      <c r="B45" s="48"/>
      <c r="C45" s="66"/>
      <c r="D45" s="41"/>
      <c r="E45" s="37"/>
      <c r="F45" s="38"/>
      <c r="G45" s="44"/>
      <c r="H45" s="40"/>
      <c r="I45" s="19"/>
      <c r="J45" s="19"/>
    </row>
    <row r="46" spans="1:10" hidden="1" x14ac:dyDescent="0.25">
      <c r="A46" s="98"/>
      <c r="B46" s="48"/>
      <c r="C46" s="66"/>
      <c r="D46" s="41"/>
      <c r="E46" s="37"/>
      <c r="F46" s="38"/>
      <c r="G46" s="45"/>
      <c r="H46" s="40"/>
      <c r="I46" s="19"/>
      <c r="J46" s="19"/>
    </row>
    <row r="47" spans="1:10" hidden="1" x14ac:dyDescent="0.25">
      <c r="A47" s="98"/>
      <c r="B47" s="48"/>
      <c r="C47" s="67"/>
      <c r="D47" s="41"/>
      <c r="E47" s="37"/>
      <c r="F47" s="38"/>
      <c r="G47" s="44"/>
      <c r="H47" s="40"/>
      <c r="I47" s="19"/>
      <c r="J47" s="19"/>
    </row>
    <row r="48" spans="1:10" hidden="1" x14ac:dyDescent="0.25">
      <c r="A48" s="98"/>
      <c r="B48" s="48"/>
      <c r="C48" s="63"/>
      <c r="D48" s="41"/>
      <c r="E48" s="37"/>
      <c r="F48" s="38"/>
      <c r="G48" s="44"/>
      <c r="H48" s="40"/>
      <c r="I48" s="19"/>
      <c r="J48" s="19"/>
    </row>
    <row r="49" spans="1:10" hidden="1" x14ac:dyDescent="0.25">
      <c r="A49" s="98"/>
      <c r="B49" s="48"/>
      <c r="C49" s="64"/>
      <c r="D49" s="41"/>
      <c r="E49" s="37"/>
      <c r="F49" s="38"/>
      <c r="G49" s="45"/>
      <c r="H49" s="40"/>
      <c r="I49" s="19"/>
      <c r="J49" s="19"/>
    </row>
    <row r="50" spans="1:10" hidden="1" x14ac:dyDescent="0.25">
      <c r="A50" s="98"/>
      <c r="B50" s="48"/>
      <c r="C50" s="68"/>
      <c r="D50" s="50"/>
      <c r="E50" s="51"/>
      <c r="F50" s="38"/>
      <c r="G50" s="52"/>
      <c r="H50" s="40"/>
      <c r="I50" s="19"/>
      <c r="J50" s="19"/>
    </row>
    <row r="51" spans="1:10" hidden="1" x14ac:dyDescent="0.25">
      <c r="A51" s="98"/>
      <c r="B51" s="48"/>
      <c r="C51" s="69"/>
      <c r="D51" s="50"/>
      <c r="E51" s="49"/>
      <c r="F51" s="38"/>
      <c r="G51" s="52"/>
      <c r="H51" s="40"/>
      <c r="I51" s="19"/>
      <c r="J51" s="19"/>
    </row>
    <row r="52" spans="1:10" hidden="1" x14ac:dyDescent="0.25">
      <c r="A52" s="98"/>
      <c r="B52" s="48"/>
      <c r="C52" s="69"/>
      <c r="D52" s="50"/>
      <c r="E52" s="53"/>
      <c r="F52" s="38"/>
      <c r="G52" s="43"/>
      <c r="H52" s="40"/>
      <c r="I52" s="19"/>
      <c r="J52" s="19"/>
    </row>
    <row r="53" spans="1:10" hidden="1" x14ac:dyDescent="0.25">
      <c r="A53" s="98"/>
      <c r="B53" s="48"/>
      <c r="C53" s="70"/>
      <c r="D53" s="50"/>
      <c r="E53" s="51"/>
      <c r="F53" s="38"/>
      <c r="G53" s="52"/>
      <c r="H53" s="40"/>
      <c r="I53" s="19"/>
      <c r="J53" s="19"/>
    </row>
    <row r="54" spans="1:10" hidden="1" x14ac:dyDescent="0.25">
      <c r="A54" s="98"/>
      <c r="B54" s="48"/>
      <c r="C54" s="54"/>
      <c r="D54" s="41"/>
      <c r="E54" s="55"/>
      <c r="F54" s="38"/>
      <c r="G54" s="45"/>
      <c r="H54" s="40"/>
      <c r="I54" s="19"/>
      <c r="J54" s="19"/>
    </row>
    <row r="55" spans="1:10" ht="14.25" customHeight="1" x14ac:dyDescent="0.25">
      <c r="A55" s="99"/>
      <c r="B55" s="56"/>
      <c r="C55" s="57" t="s">
        <v>24</v>
      </c>
      <c r="D55" s="58"/>
      <c r="E55" s="59"/>
      <c r="F55" s="60"/>
      <c r="G55" s="61"/>
      <c r="H55" s="62">
        <f>SUM(H31:H54)</f>
        <v>61.071428571428569</v>
      </c>
      <c r="I55" s="62">
        <f>SUM(I31:I54)</f>
        <v>2137.5</v>
      </c>
      <c r="J55" s="62">
        <f>SUM(J31:J54)</f>
        <v>15.15</v>
      </c>
    </row>
    <row r="56" spans="1:10" x14ac:dyDescent="0.25">
      <c r="A56" s="97" t="s">
        <v>43</v>
      </c>
      <c r="B56" s="48"/>
      <c r="C56" s="100" t="s">
        <v>48</v>
      </c>
      <c r="D56" s="36" t="s">
        <v>49</v>
      </c>
      <c r="E56" s="37">
        <f t="shared" ref="E56:E67" si="15">J56/F56</f>
        <v>8.5714285714285715E-2</v>
      </c>
      <c r="F56" s="38">
        <v>35</v>
      </c>
      <c r="G56" s="52">
        <v>90</v>
      </c>
      <c r="H56" s="40">
        <f t="shared" ref="H56:H67" si="16">G56*E56</f>
        <v>7.7142857142857144</v>
      </c>
      <c r="I56" s="19">
        <f t="shared" ref="I56:I67" si="17">H56*F56</f>
        <v>270</v>
      </c>
      <c r="J56" s="19">
        <v>3</v>
      </c>
    </row>
    <row r="57" spans="1:10" x14ac:dyDescent="0.25">
      <c r="A57" s="98"/>
      <c r="B57" s="48"/>
      <c r="C57" s="101"/>
      <c r="D57" s="36" t="s">
        <v>50</v>
      </c>
      <c r="E57" s="37">
        <f t="shared" si="15"/>
        <v>6.8571428571428575E-2</v>
      </c>
      <c r="F57" s="38">
        <v>35</v>
      </c>
      <c r="G57" s="45">
        <v>450</v>
      </c>
      <c r="H57" s="40">
        <f t="shared" si="16"/>
        <v>30.857142857142858</v>
      </c>
      <c r="I57" s="19">
        <f t="shared" si="17"/>
        <v>1080</v>
      </c>
      <c r="J57" s="19">
        <v>2.4</v>
      </c>
    </row>
    <row r="58" spans="1:10" x14ac:dyDescent="0.25">
      <c r="A58" s="98"/>
      <c r="B58" s="48"/>
      <c r="C58" s="101"/>
      <c r="D58" s="36" t="s">
        <v>51</v>
      </c>
      <c r="E58" s="37">
        <f t="shared" si="15"/>
        <v>1.3857142857142856E-2</v>
      </c>
      <c r="F58" s="38">
        <v>35</v>
      </c>
      <c r="G58" s="42">
        <v>60</v>
      </c>
      <c r="H58" s="40">
        <f t="shared" si="16"/>
        <v>0.83142857142857141</v>
      </c>
      <c r="I58" s="19">
        <f t="shared" si="17"/>
        <v>29.099999999999998</v>
      </c>
      <c r="J58" s="19">
        <v>0.48499999999999999</v>
      </c>
    </row>
    <row r="59" spans="1:10" x14ac:dyDescent="0.25">
      <c r="A59" s="98"/>
      <c r="B59" s="48"/>
      <c r="C59" s="101"/>
      <c r="D59" s="36" t="s">
        <v>17</v>
      </c>
      <c r="E59" s="37">
        <f t="shared" si="15"/>
        <v>1.4285714285714285E-2</v>
      </c>
      <c r="F59" s="38">
        <v>35</v>
      </c>
      <c r="G59" s="71">
        <v>60</v>
      </c>
      <c r="H59" s="40">
        <f t="shared" si="16"/>
        <v>0.8571428571428571</v>
      </c>
      <c r="I59" s="19">
        <f t="shared" si="17"/>
        <v>30</v>
      </c>
      <c r="J59" s="19">
        <v>0.5</v>
      </c>
    </row>
    <row r="60" spans="1:10" x14ac:dyDescent="0.25">
      <c r="A60" s="98"/>
      <c r="B60" s="48"/>
      <c r="C60" s="101"/>
      <c r="D60" s="36" t="s">
        <v>52</v>
      </c>
      <c r="E60" s="37">
        <f t="shared" si="15"/>
        <v>1.2857142857142857E-2</v>
      </c>
      <c r="F60" s="38">
        <v>35</v>
      </c>
      <c r="G60" s="52">
        <v>130</v>
      </c>
      <c r="H60" s="40">
        <f t="shared" si="16"/>
        <v>1.6714285714285715</v>
      </c>
      <c r="I60" s="19">
        <f t="shared" si="17"/>
        <v>58.5</v>
      </c>
      <c r="J60" s="19">
        <v>0.45</v>
      </c>
    </row>
    <row r="61" spans="1:10" x14ac:dyDescent="0.25">
      <c r="A61" s="98"/>
      <c r="B61" s="48"/>
      <c r="C61" s="101"/>
      <c r="D61" s="36" t="s">
        <v>13</v>
      </c>
      <c r="E61" s="37">
        <f t="shared" si="15"/>
        <v>1.4285714285714285E-2</v>
      </c>
      <c r="F61" s="38">
        <v>35</v>
      </c>
      <c r="G61" s="43">
        <v>130</v>
      </c>
      <c r="H61" s="40">
        <f t="shared" si="16"/>
        <v>1.857142857142857</v>
      </c>
      <c r="I61" s="19">
        <f t="shared" si="17"/>
        <v>65</v>
      </c>
      <c r="J61" s="19">
        <v>0.5</v>
      </c>
    </row>
    <row r="62" spans="1:10" x14ac:dyDescent="0.25">
      <c r="A62" s="98"/>
      <c r="B62" s="48"/>
      <c r="C62" s="101"/>
      <c r="D62" s="36" t="s">
        <v>36</v>
      </c>
      <c r="E62" s="37">
        <f t="shared" si="15"/>
        <v>2.8571428571428571E-3</v>
      </c>
      <c r="F62" s="38">
        <v>35</v>
      </c>
      <c r="G62" s="52">
        <v>350</v>
      </c>
      <c r="H62" s="40">
        <f t="shared" si="16"/>
        <v>1</v>
      </c>
      <c r="I62" s="19">
        <f t="shared" si="17"/>
        <v>35</v>
      </c>
      <c r="J62" s="19">
        <v>0.1</v>
      </c>
    </row>
    <row r="63" spans="1:10" x14ac:dyDescent="0.25">
      <c r="A63" s="98"/>
      <c r="B63" s="48"/>
      <c r="C63" s="101" t="s">
        <v>53</v>
      </c>
      <c r="D63" s="36" t="s">
        <v>54</v>
      </c>
      <c r="E63" s="37">
        <f t="shared" si="15"/>
        <v>2.5714285714285714E-2</v>
      </c>
      <c r="F63" s="38">
        <v>35</v>
      </c>
      <c r="G63" s="52">
        <v>200</v>
      </c>
      <c r="H63" s="40">
        <f t="shared" si="16"/>
        <v>5.1428571428571423</v>
      </c>
      <c r="I63" s="19">
        <f t="shared" si="17"/>
        <v>179.99999999999997</v>
      </c>
      <c r="J63" s="19">
        <v>0.9</v>
      </c>
    </row>
    <row r="64" spans="1:10" x14ac:dyDescent="0.25">
      <c r="A64" s="98"/>
      <c r="B64" s="48"/>
      <c r="C64" s="101"/>
      <c r="D64" s="36" t="s">
        <v>31</v>
      </c>
      <c r="E64" s="37">
        <f t="shared" si="15"/>
        <v>1.7142857142857144E-2</v>
      </c>
      <c r="F64" s="38">
        <v>35</v>
      </c>
      <c r="G64" s="43">
        <v>150</v>
      </c>
      <c r="H64" s="40">
        <f t="shared" si="16"/>
        <v>2.5714285714285716</v>
      </c>
      <c r="I64" s="19">
        <f t="shared" si="17"/>
        <v>90</v>
      </c>
      <c r="J64" s="19">
        <v>0.6</v>
      </c>
    </row>
    <row r="65" spans="1:10" x14ac:dyDescent="0.25">
      <c r="A65" s="98"/>
      <c r="B65" s="48"/>
      <c r="C65" s="101"/>
      <c r="D65" s="36" t="s">
        <v>22</v>
      </c>
      <c r="E65" s="37">
        <f t="shared" si="15"/>
        <v>2.8571428571428571E-5</v>
      </c>
      <c r="F65" s="38">
        <v>35</v>
      </c>
      <c r="G65" s="52">
        <v>300</v>
      </c>
      <c r="H65" s="40">
        <f t="shared" si="16"/>
        <v>8.5714285714285719E-3</v>
      </c>
      <c r="I65" s="19">
        <f t="shared" si="17"/>
        <v>0.3</v>
      </c>
      <c r="J65" s="19">
        <v>1E-3</v>
      </c>
    </row>
    <row r="66" spans="1:10" x14ac:dyDescent="0.25">
      <c r="A66" s="98"/>
      <c r="B66" s="48"/>
      <c r="C66" s="111"/>
      <c r="D66" s="41" t="s">
        <v>21</v>
      </c>
      <c r="E66" s="37">
        <f t="shared" si="15"/>
        <v>5.7142857142857141E-2</v>
      </c>
      <c r="F66" s="38">
        <v>35</v>
      </c>
      <c r="G66" s="44">
        <v>70</v>
      </c>
      <c r="H66" s="40">
        <f t="shared" si="16"/>
        <v>4</v>
      </c>
      <c r="I66" s="19">
        <f t="shared" si="17"/>
        <v>140</v>
      </c>
      <c r="J66" s="19">
        <v>2</v>
      </c>
    </row>
    <row r="67" spans="1:10" x14ac:dyDescent="0.25">
      <c r="A67" s="98"/>
      <c r="B67" s="48"/>
      <c r="C67" s="80" t="s">
        <v>23</v>
      </c>
      <c r="D67" s="41"/>
      <c r="E67" s="37">
        <f t="shared" si="15"/>
        <v>0.11428571428571428</v>
      </c>
      <c r="F67" s="38">
        <v>35</v>
      </c>
      <c r="G67" s="44">
        <v>30</v>
      </c>
      <c r="H67" s="40">
        <f t="shared" si="16"/>
        <v>3.4285714285714284</v>
      </c>
      <c r="I67" s="19">
        <f t="shared" si="17"/>
        <v>120</v>
      </c>
      <c r="J67" s="19">
        <v>4</v>
      </c>
    </row>
    <row r="68" spans="1:10" x14ac:dyDescent="0.25">
      <c r="A68" s="98"/>
      <c r="B68" s="48"/>
      <c r="C68" s="81" t="s">
        <v>55</v>
      </c>
      <c r="D68" s="41"/>
      <c r="E68" s="37">
        <f t="shared" ref="E68" si="18">J68/F68</f>
        <v>1.0571428571428572E-2</v>
      </c>
      <c r="F68" s="38">
        <v>35</v>
      </c>
      <c r="G68" s="44">
        <v>100</v>
      </c>
      <c r="H68" s="40">
        <f t="shared" ref="H68" si="19">G68*E68</f>
        <v>1.0571428571428572</v>
      </c>
      <c r="I68" s="19">
        <f t="shared" ref="I68" si="20">H68*F68</f>
        <v>37</v>
      </c>
      <c r="J68" s="19">
        <v>0.37</v>
      </c>
    </row>
    <row r="69" spans="1:10" x14ac:dyDescent="0.25">
      <c r="A69" s="98"/>
      <c r="B69" s="48"/>
      <c r="C69" s="66"/>
      <c r="D69" s="41"/>
      <c r="E69" s="37"/>
      <c r="F69" s="38"/>
      <c r="G69" s="44"/>
      <c r="H69" s="40"/>
      <c r="I69" s="19"/>
      <c r="J69" s="19"/>
    </row>
    <row r="70" spans="1:10" ht="14.25" customHeight="1" x14ac:dyDescent="0.25">
      <c r="A70" s="98"/>
      <c r="B70" s="48"/>
      <c r="C70" s="66"/>
      <c r="D70" s="41"/>
      <c r="E70" s="37"/>
      <c r="F70" s="38"/>
      <c r="G70" s="44"/>
      <c r="H70" s="40"/>
      <c r="I70" s="19"/>
      <c r="J70" s="19"/>
    </row>
    <row r="71" spans="1:10" hidden="1" x14ac:dyDescent="0.25">
      <c r="A71" s="98"/>
      <c r="B71" s="48"/>
      <c r="C71" s="66"/>
      <c r="D71" s="41"/>
      <c r="E71" s="37"/>
      <c r="F71" s="38"/>
      <c r="G71" s="45"/>
      <c r="H71" s="40"/>
      <c r="I71" s="19"/>
      <c r="J71" s="19"/>
    </row>
    <row r="72" spans="1:10" hidden="1" x14ac:dyDescent="0.25">
      <c r="A72" s="98"/>
      <c r="B72" s="48"/>
      <c r="C72" s="67"/>
      <c r="D72" s="41"/>
      <c r="E72" s="37"/>
      <c r="F72" s="38"/>
      <c r="G72" s="44"/>
      <c r="H72" s="40"/>
      <c r="I72" s="19"/>
      <c r="J72" s="19"/>
    </row>
    <row r="73" spans="1:10" hidden="1" x14ac:dyDescent="0.25">
      <c r="A73" s="98"/>
      <c r="B73" s="48"/>
      <c r="C73" s="63"/>
      <c r="D73" s="41"/>
      <c r="E73" s="37"/>
      <c r="F73" s="38"/>
      <c r="G73" s="44"/>
      <c r="H73" s="40"/>
      <c r="I73" s="19"/>
      <c r="J73" s="19"/>
    </row>
    <row r="74" spans="1:10" hidden="1" x14ac:dyDescent="0.25">
      <c r="A74" s="98"/>
      <c r="B74" s="48"/>
      <c r="C74" s="64"/>
      <c r="D74" s="41"/>
      <c r="E74" s="37"/>
      <c r="F74" s="38"/>
      <c r="G74" s="45"/>
      <c r="H74" s="40"/>
      <c r="I74" s="19"/>
      <c r="J74" s="19"/>
    </row>
    <row r="75" spans="1:10" hidden="1" x14ac:dyDescent="0.25">
      <c r="A75" s="98"/>
      <c r="B75" s="48"/>
      <c r="C75" s="68"/>
      <c r="D75" s="50"/>
      <c r="E75" s="51"/>
      <c r="F75" s="38"/>
      <c r="G75" s="52"/>
      <c r="H75" s="40"/>
      <c r="I75" s="19"/>
      <c r="J75" s="19"/>
    </row>
    <row r="76" spans="1:10" hidden="1" x14ac:dyDescent="0.25">
      <c r="A76" s="98"/>
      <c r="B76" s="48"/>
      <c r="C76" s="69"/>
      <c r="D76" s="50"/>
      <c r="E76" s="49"/>
      <c r="F76" s="38"/>
      <c r="G76" s="52"/>
      <c r="H76" s="40"/>
      <c r="I76" s="19"/>
      <c r="J76" s="19"/>
    </row>
    <row r="77" spans="1:10" hidden="1" x14ac:dyDescent="0.25">
      <c r="A77" s="98"/>
      <c r="B77" s="48"/>
      <c r="C77" s="69"/>
      <c r="D77" s="50"/>
      <c r="E77" s="53"/>
      <c r="F77" s="38"/>
      <c r="G77" s="43"/>
      <c r="H77" s="40"/>
      <c r="I77" s="19"/>
      <c r="J77" s="19"/>
    </row>
    <row r="78" spans="1:10" hidden="1" x14ac:dyDescent="0.25">
      <c r="A78" s="98"/>
      <c r="B78" s="48"/>
      <c r="C78" s="70"/>
      <c r="D78" s="50"/>
      <c r="E78" s="51"/>
      <c r="F78" s="38"/>
      <c r="G78" s="52"/>
      <c r="H78" s="40"/>
      <c r="I78" s="19"/>
      <c r="J78" s="19"/>
    </row>
    <row r="79" spans="1:10" hidden="1" x14ac:dyDescent="0.25">
      <c r="A79" s="98"/>
      <c r="B79" s="48"/>
      <c r="C79" s="54"/>
      <c r="D79" s="41"/>
      <c r="E79" s="55"/>
      <c r="F79" s="38"/>
      <c r="G79" s="45"/>
      <c r="H79" s="40"/>
      <c r="I79" s="19"/>
      <c r="J79" s="19"/>
    </row>
    <row r="80" spans="1:10" x14ac:dyDescent="0.25">
      <c r="A80" s="99"/>
      <c r="B80" s="56"/>
      <c r="C80" s="57" t="s">
        <v>24</v>
      </c>
      <c r="D80" s="58"/>
      <c r="E80" s="59"/>
      <c r="F80" s="60"/>
      <c r="G80" s="61"/>
      <c r="H80" s="62">
        <f>SUM(H56:H79)</f>
        <v>60.997142857142855</v>
      </c>
      <c r="I80" s="62">
        <f>SUM(I56:I79)</f>
        <v>2134.8999999999996</v>
      </c>
      <c r="J80" s="62">
        <f>SUM(J56:J79)</f>
        <v>15.305999999999999</v>
      </c>
    </row>
    <row r="81" spans="1:10" x14ac:dyDescent="0.25">
      <c r="A81" s="97" t="s">
        <v>46</v>
      </c>
      <c r="B81" s="48"/>
      <c r="C81" s="102" t="s">
        <v>56</v>
      </c>
      <c r="D81" s="74" t="s">
        <v>57</v>
      </c>
      <c r="E81" s="37">
        <f t="shared" ref="E81:E85" si="21">J81/F81</f>
        <v>7.1428571428571425E-2</v>
      </c>
      <c r="F81" s="38">
        <v>35</v>
      </c>
      <c r="G81" s="52">
        <v>270</v>
      </c>
      <c r="H81" s="40">
        <f t="shared" ref="H81:H85" si="22">G81*E81</f>
        <v>19.285714285714285</v>
      </c>
      <c r="I81" s="19">
        <f t="shared" ref="I81:I96" si="23">H81*F81</f>
        <v>675</v>
      </c>
      <c r="J81" s="19">
        <v>2.5</v>
      </c>
    </row>
    <row r="82" spans="1:10" x14ac:dyDescent="0.25">
      <c r="A82" s="98"/>
      <c r="B82" s="48"/>
      <c r="C82" s="107"/>
      <c r="D82" s="74" t="s">
        <v>17</v>
      </c>
      <c r="E82" s="37">
        <f t="shared" si="21"/>
        <v>1.4142857142857143E-2</v>
      </c>
      <c r="F82" s="38">
        <v>35</v>
      </c>
      <c r="G82" s="45">
        <v>60</v>
      </c>
      <c r="H82" s="40">
        <f t="shared" si="22"/>
        <v>0.84857142857142853</v>
      </c>
      <c r="I82" s="19">
        <f t="shared" si="23"/>
        <v>29.7</v>
      </c>
      <c r="J82" s="19">
        <v>0.495</v>
      </c>
    </row>
    <row r="83" spans="1:10" x14ac:dyDescent="0.25">
      <c r="A83" s="98"/>
      <c r="B83" s="48"/>
      <c r="C83" s="107"/>
      <c r="D83" s="75" t="s">
        <v>12</v>
      </c>
      <c r="E83" s="37">
        <f t="shared" si="21"/>
        <v>1.4285714285714285E-2</v>
      </c>
      <c r="F83" s="38">
        <v>35</v>
      </c>
      <c r="G83" s="42">
        <v>60</v>
      </c>
      <c r="H83" s="40">
        <f t="shared" si="22"/>
        <v>0.8571428571428571</v>
      </c>
      <c r="I83" s="19">
        <f t="shared" si="23"/>
        <v>30</v>
      </c>
      <c r="J83" s="19">
        <v>0.5</v>
      </c>
    </row>
    <row r="84" spans="1:10" x14ac:dyDescent="0.25">
      <c r="A84" s="98"/>
      <c r="B84" s="48"/>
      <c r="C84" s="107"/>
      <c r="D84" s="75" t="s">
        <v>20</v>
      </c>
      <c r="E84" s="37">
        <f t="shared" si="21"/>
        <v>1.4285714285714285E-2</v>
      </c>
      <c r="F84" s="38">
        <v>35</v>
      </c>
      <c r="G84" s="71">
        <v>600</v>
      </c>
      <c r="H84" s="40">
        <f t="shared" si="22"/>
        <v>8.5714285714285712</v>
      </c>
      <c r="I84" s="19">
        <f t="shared" si="23"/>
        <v>300</v>
      </c>
      <c r="J84" s="19">
        <v>0.5</v>
      </c>
    </row>
    <row r="85" spans="1:10" x14ac:dyDescent="0.25">
      <c r="A85" s="98"/>
      <c r="B85" s="48"/>
      <c r="C85" s="108"/>
      <c r="D85" s="75" t="s">
        <v>16</v>
      </c>
      <c r="E85" s="37">
        <f t="shared" si="21"/>
        <v>8.5714285714285715E-2</v>
      </c>
      <c r="F85" s="38">
        <v>35</v>
      </c>
      <c r="G85" s="52">
        <v>70</v>
      </c>
      <c r="H85" s="40">
        <f t="shared" si="22"/>
        <v>6</v>
      </c>
      <c r="I85" s="19">
        <f t="shared" si="23"/>
        <v>210</v>
      </c>
      <c r="J85" s="19">
        <v>3</v>
      </c>
    </row>
    <row r="86" spans="1:10" x14ac:dyDescent="0.25">
      <c r="A86" s="98"/>
      <c r="B86" s="48"/>
      <c r="C86" s="109" t="s">
        <v>25</v>
      </c>
      <c r="D86" s="36" t="s">
        <v>26</v>
      </c>
      <c r="E86" s="37">
        <f>J86/F86</f>
        <v>5.7142857142857141E-2</v>
      </c>
      <c r="F86" s="38">
        <v>35</v>
      </c>
      <c r="G86" s="39">
        <v>60</v>
      </c>
      <c r="H86" s="40">
        <f>G86*E86</f>
        <v>3.4285714285714284</v>
      </c>
      <c r="I86" s="19">
        <f t="shared" si="23"/>
        <v>120</v>
      </c>
      <c r="J86" s="19">
        <v>2</v>
      </c>
    </row>
    <row r="87" spans="1:10" x14ac:dyDescent="0.25">
      <c r="A87" s="98"/>
      <c r="B87" s="48"/>
      <c r="C87" s="110"/>
      <c r="D87" s="36" t="s">
        <v>17</v>
      </c>
      <c r="E87" s="37">
        <f t="shared" ref="E87:E96" si="24">J87/F87</f>
        <v>1.4285714285714285E-2</v>
      </c>
      <c r="F87" s="38">
        <v>35</v>
      </c>
      <c r="G87" s="39">
        <v>60</v>
      </c>
      <c r="H87" s="40">
        <f t="shared" ref="H87:H96" si="25">G87*E87</f>
        <v>0.8571428571428571</v>
      </c>
      <c r="I87" s="19">
        <f t="shared" si="23"/>
        <v>30</v>
      </c>
      <c r="J87" s="19">
        <v>0.5</v>
      </c>
    </row>
    <row r="88" spans="1:10" x14ac:dyDescent="0.25">
      <c r="A88" s="98"/>
      <c r="B88" s="48"/>
      <c r="C88" s="110"/>
      <c r="D88" s="41" t="s">
        <v>22</v>
      </c>
      <c r="E88" s="37">
        <f t="shared" si="24"/>
        <v>1.4285714285714286E-3</v>
      </c>
      <c r="F88" s="38">
        <v>35</v>
      </c>
      <c r="G88" s="42">
        <v>300</v>
      </c>
      <c r="H88" s="40">
        <f t="shared" si="25"/>
        <v>0.42857142857142855</v>
      </c>
      <c r="I88" s="19">
        <f t="shared" si="23"/>
        <v>15</v>
      </c>
      <c r="J88" s="19">
        <v>0.05</v>
      </c>
    </row>
    <row r="89" spans="1:10" x14ac:dyDescent="0.25">
      <c r="A89" s="98"/>
      <c r="B89" s="48"/>
      <c r="C89" s="110"/>
      <c r="D89" s="36" t="s">
        <v>36</v>
      </c>
      <c r="E89" s="37">
        <f t="shared" si="24"/>
        <v>2.8571428571428571E-3</v>
      </c>
      <c r="F89" s="38">
        <v>35</v>
      </c>
      <c r="G89" s="39">
        <v>350</v>
      </c>
      <c r="H89" s="40">
        <f t="shared" si="25"/>
        <v>1</v>
      </c>
      <c r="I89" s="19">
        <f t="shared" si="23"/>
        <v>35</v>
      </c>
      <c r="J89" s="19">
        <v>0.1</v>
      </c>
    </row>
    <row r="90" spans="1:10" x14ac:dyDescent="0.25">
      <c r="A90" s="98"/>
      <c r="B90" s="48"/>
      <c r="C90" s="110"/>
      <c r="D90" s="41" t="s">
        <v>35</v>
      </c>
      <c r="E90" s="37">
        <f t="shared" si="24"/>
        <v>2.8571428571428571E-2</v>
      </c>
      <c r="F90" s="38">
        <v>35</v>
      </c>
      <c r="G90" s="43">
        <v>130</v>
      </c>
      <c r="H90" s="40">
        <f t="shared" si="25"/>
        <v>3.714285714285714</v>
      </c>
      <c r="I90" s="19">
        <f t="shared" si="23"/>
        <v>130</v>
      </c>
      <c r="J90" s="19">
        <v>1</v>
      </c>
    </row>
    <row r="91" spans="1:10" x14ac:dyDescent="0.25">
      <c r="A91" s="98"/>
      <c r="B91" s="48"/>
      <c r="C91" s="112"/>
      <c r="D91" s="41" t="s">
        <v>27</v>
      </c>
      <c r="E91" s="37">
        <f t="shared" si="24"/>
        <v>0.02</v>
      </c>
      <c r="F91" s="38">
        <v>35</v>
      </c>
      <c r="G91" s="44">
        <v>100</v>
      </c>
      <c r="H91" s="40">
        <f t="shared" si="25"/>
        <v>2</v>
      </c>
      <c r="I91" s="19">
        <f t="shared" si="23"/>
        <v>70</v>
      </c>
      <c r="J91" s="19">
        <v>0.7</v>
      </c>
    </row>
    <row r="92" spans="1:10" x14ac:dyDescent="0.25">
      <c r="A92" s="98"/>
      <c r="B92" s="48"/>
      <c r="C92" s="80" t="s">
        <v>23</v>
      </c>
      <c r="D92" s="41"/>
      <c r="E92" s="37">
        <f t="shared" si="24"/>
        <v>0.11428571428571428</v>
      </c>
      <c r="F92" s="38">
        <v>35</v>
      </c>
      <c r="G92" s="44">
        <v>30</v>
      </c>
      <c r="H92" s="40">
        <f t="shared" si="25"/>
        <v>3.4285714285714284</v>
      </c>
      <c r="I92" s="19">
        <f t="shared" si="23"/>
        <v>120</v>
      </c>
      <c r="J92" s="19">
        <v>4</v>
      </c>
    </row>
    <row r="93" spans="1:10" x14ac:dyDescent="0.25">
      <c r="A93" s="98"/>
      <c r="B93" s="48"/>
      <c r="C93" s="101" t="s">
        <v>53</v>
      </c>
      <c r="D93" s="36" t="s">
        <v>54</v>
      </c>
      <c r="E93" s="37">
        <f t="shared" si="24"/>
        <v>0.02</v>
      </c>
      <c r="F93" s="38">
        <v>35</v>
      </c>
      <c r="G93" s="52">
        <v>200</v>
      </c>
      <c r="H93" s="40">
        <f t="shared" si="25"/>
        <v>4</v>
      </c>
      <c r="I93" s="19">
        <f t="shared" si="23"/>
        <v>140</v>
      </c>
      <c r="J93" s="19">
        <v>0.7</v>
      </c>
    </row>
    <row r="94" spans="1:10" x14ac:dyDescent="0.25">
      <c r="A94" s="98"/>
      <c r="B94" s="48"/>
      <c r="C94" s="101"/>
      <c r="D94" s="36" t="s">
        <v>31</v>
      </c>
      <c r="E94" s="37">
        <f t="shared" si="24"/>
        <v>1.7142857142857144E-2</v>
      </c>
      <c r="F94" s="38">
        <v>35</v>
      </c>
      <c r="G94" s="43">
        <v>150</v>
      </c>
      <c r="H94" s="40">
        <f t="shared" si="25"/>
        <v>2.5714285714285716</v>
      </c>
      <c r="I94" s="19">
        <f t="shared" si="23"/>
        <v>90</v>
      </c>
      <c r="J94" s="19">
        <v>0.6</v>
      </c>
    </row>
    <row r="95" spans="1:10" x14ac:dyDescent="0.25">
      <c r="A95" s="98"/>
      <c r="B95" s="48"/>
      <c r="C95" s="101"/>
      <c r="D95" s="36" t="s">
        <v>22</v>
      </c>
      <c r="E95" s="37">
        <f t="shared" si="24"/>
        <v>2.8571428571428571E-5</v>
      </c>
      <c r="F95" s="38">
        <v>35</v>
      </c>
      <c r="G95" s="52">
        <v>300</v>
      </c>
      <c r="H95" s="40">
        <f t="shared" si="25"/>
        <v>8.5714285714285719E-3</v>
      </c>
      <c r="I95" s="19">
        <f t="shared" si="23"/>
        <v>0.3</v>
      </c>
      <c r="J95" s="19">
        <v>1E-3</v>
      </c>
    </row>
    <row r="96" spans="1:10" x14ac:dyDescent="0.25">
      <c r="A96" s="98"/>
      <c r="B96" s="48"/>
      <c r="C96" s="111"/>
      <c r="D96" s="41" t="s">
        <v>21</v>
      </c>
      <c r="E96" s="37">
        <f t="shared" si="24"/>
        <v>5.7142857142857141E-2</v>
      </c>
      <c r="F96" s="38">
        <v>35</v>
      </c>
      <c r="G96" s="44">
        <v>70</v>
      </c>
      <c r="H96" s="40">
        <f t="shared" si="25"/>
        <v>4</v>
      </c>
      <c r="I96" s="19">
        <f t="shared" si="23"/>
        <v>140</v>
      </c>
      <c r="J96" s="19">
        <v>2</v>
      </c>
    </row>
    <row r="97" spans="1:10" x14ac:dyDescent="0.25">
      <c r="A97" s="98"/>
      <c r="B97" s="48"/>
      <c r="C97" s="67"/>
      <c r="D97" s="41"/>
      <c r="E97" s="37"/>
      <c r="F97" s="38"/>
      <c r="G97" s="44"/>
      <c r="H97" s="40"/>
      <c r="I97" s="19"/>
      <c r="J97" s="19"/>
    </row>
    <row r="98" spans="1:10" hidden="1" x14ac:dyDescent="0.25">
      <c r="A98" s="98"/>
      <c r="B98" s="48"/>
      <c r="C98" s="63"/>
      <c r="D98" s="41"/>
      <c r="E98" s="37"/>
      <c r="F98" s="38"/>
      <c r="G98" s="44"/>
      <c r="H98" s="40"/>
      <c r="I98" s="19"/>
      <c r="J98" s="19"/>
    </row>
    <row r="99" spans="1:10" hidden="1" x14ac:dyDescent="0.25">
      <c r="A99" s="98"/>
      <c r="B99" s="48"/>
      <c r="C99" s="64"/>
      <c r="D99" s="41"/>
      <c r="E99" s="37"/>
      <c r="F99" s="38"/>
      <c r="G99" s="45"/>
      <c r="H99" s="40"/>
      <c r="I99" s="19"/>
      <c r="J99" s="19"/>
    </row>
    <row r="100" spans="1:10" hidden="1" x14ac:dyDescent="0.25">
      <c r="A100" s="98"/>
      <c r="B100" s="48"/>
      <c r="C100" s="68"/>
      <c r="D100" s="50"/>
      <c r="E100" s="51"/>
      <c r="F100" s="38"/>
      <c r="G100" s="52"/>
      <c r="H100" s="40"/>
      <c r="I100" s="19"/>
      <c r="J100" s="19"/>
    </row>
    <row r="101" spans="1:10" hidden="1" x14ac:dyDescent="0.25">
      <c r="A101" s="98"/>
      <c r="B101" s="48"/>
      <c r="C101" s="69"/>
      <c r="D101" s="50"/>
      <c r="E101" s="49"/>
      <c r="F101" s="38"/>
      <c r="G101" s="52"/>
      <c r="H101" s="40"/>
      <c r="I101" s="19"/>
      <c r="J101" s="19"/>
    </row>
    <row r="102" spans="1:10" hidden="1" x14ac:dyDescent="0.25">
      <c r="A102" s="98"/>
      <c r="B102" s="48"/>
      <c r="C102" s="69"/>
      <c r="D102" s="50"/>
      <c r="E102" s="53"/>
      <c r="F102" s="38"/>
      <c r="G102" s="43"/>
      <c r="H102" s="40"/>
      <c r="I102" s="19"/>
      <c r="J102" s="19"/>
    </row>
    <row r="103" spans="1:10" hidden="1" x14ac:dyDescent="0.25">
      <c r="A103" s="98"/>
      <c r="B103" s="48"/>
      <c r="C103" s="70"/>
      <c r="D103" s="50"/>
      <c r="E103" s="51"/>
      <c r="F103" s="38"/>
      <c r="G103" s="52"/>
      <c r="H103" s="40"/>
      <c r="I103" s="19"/>
      <c r="J103" s="19"/>
    </row>
    <row r="104" spans="1:10" hidden="1" x14ac:dyDescent="0.25">
      <c r="A104" s="98"/>
      <c r="B104" s="48"/>
      <c r="C104" s="54"/>
      <c r="D104" s="41"/>
      <c r="E104" s="55"/>
      <c r="F104" s="38"/>
      <c r="G104" s="45"/>
      <c r="H104" s="40"/>
      <c r="I104" s="19"/>
      <c r="J104" s="19"/>
    </row>
    <row r="105" spans="1:10" x14ac:dyDescent="0.25">
      <c r="A105" s="99"/>
      <c r="B105" s="56"/>
      <c r="C105" s="57" t="s">
        <v>24</v>
      </c>
      <c r="D105" s="58"/>
      <c r="E105" s="59"/>
      <c r="F105" s="60"/>
      <c r="G105" s="61"/>
      <c r="H105" s="62">
        <f>SUM(H81:H104)</f>
        <v>61</v>
      </c>
      <c r="I105" s="62">
        <f>SUM(I81:I104)</f>
        <v>2135</v>
      </c>
      <c r="J105" s="62">
        <f>SUM(J81:J104)</f>
        <v>18.646000000000004</v>
      </c>
    </row>
    <row r="106" spans="1:10" x14ac:dyDescent="0.25">
      <c r="A106" s="97" t="s">
        <v>47</v>
      </c>
      <c r="B106" s="48"/>
      <c r="C106" s="104" t="s">
        <v>58</v>
      </c>
      <c r="D106" s="15" t="s">
        <v>14</v>
      </c>
      <c r="E106" s="37">
        <f t="shared" ref="E106:E111" si="26">J106/F106</f>
        <v>0.11428571428571428</v>
      </c>
      <c r="F106" s="38">
        <v>35</v>
      </c>
      <c r="G106" s="52">
        <v>400</v>
      </c>
      <c r="H106" s="40">
        <f t="shared" ref="H106:H111" si="27">G106*E106</f>
        <v>45.714285714285715</v>
      </c>
      <c r="I106" s="19">
        <f t="shared" ref="I106:I111" si="28">H106*F106</f>
        <v>1600</v>
      </c>
      <c r="J106" s="19">
        <v>4</v>
      </c>
    </row>
    <row r="107" spans="1:10" x14ac:dyDescent="0.25">
      <c r="A107" s="98"/>
      <c r="B107" s="48"/>
      <c r="C107" s="105"/>
      <c r="D107" s="15" t="s">
        <v>59</v>
      </c>
      <c r="E107" s="37">
        <f t="shared" si="26"/>
        <v>8.5714285714285715E-2</v>
      </c>
      <c r="F107" s="38">
        <v>35</v>
      </c>
      <c r="G107" s="45">
        <v>130</v>
      </c>
      <c r="H107" s="40">
        <f t="shared" si="27"/>
        <v>11.142857142857142</v>
      </c>
      <c r="I107" s="19">
        <f t="shared" si="28"/>
        <v>390</v>
      </c>
      <c r="J107" s="19">
        <v>3</v>
      </c>
    </row>
    <row r="108" spans="1:10" x14ac:dyDescent="0.25">
      <c r="A108" s="98"/>
      <c r="B108" s="48"/>
      <c r="C108" s="105"/>
      <c r="D108" s="15" t="s">
        <v>18</v>
      </c>
      <c r="E108" s="37">
        <f t="shared" si="26"/>
        <v>1.1000000000000001E-2</v>
      </c>
      <c r="F108" s="38">
        <v>35</v>
      </c>
      <c r="G108" s="42">
        <v>130</v>
      </c>
      <c r="H108" s="40">
        <f t="shared" si="27"/>
        <v>1.4300000000000002</v>
      </c>
      <c r="I108" s="19">
        <f t="shared" si="28"/>
        <v>50.050000000000004</v>
      </c>
      <c r="J108" s="19">
        <v>0.38500000000000001</v>
      </c>
    </row>
    <row r="109" spans="1:10" x14ac:dyDescent="0.25">
      <c r="A109" s="98"/>
      <c r="B109" s="48"/>
      <c r="C109" s="105"/>
      <c r="D109" s="15" t="s">
        <v>60</v>
      </c>
      <c r="E109" s="37">
        <f t="shared" si="26"/>
        <v>2.8571428571428571E-3</v>
      </c>
      <c r="F109" s="38">
        <v>35</v>
      </c>
      <c r="G109" s="71">
        <v>350</v>
      </c>
      <c r="H109" s="40">
        <f t="shared" si="27"/>
        <v>1</v>
      </c>
      <c r="I109" s="19">
        <f t="shared" si="28"/>
        <v>35</v>
      </c>
      <c r="J109" s="19">
        <v>0.1</v>
      </c>
    </row>
    <row r="110" spans="1:10" x14ac:dyDescent="0.25">
      <c r="A110" s="98"/>
      <c r="B110" s="48"/>
      <c r="C110" s="106"/>
      <c r="D110" s="15" t="s">
        <v>19</v>
      </c>
      <c r="E110" s="37">
        <f t="shared" si="26"/>
        <v>0</v>
      </c>
      <c r="F110" s="38">
        <v>35</v>
      </c>
      <c r="G110" s="52"/>
      <c r="H110" s="40">
        <f t="shared" si="27"/>
        <v>0</v>
      </c>
      <c r="I110" s="19">
        <f t="shared" si="28"/>
        <v>0</v>
      </c>
      <c r="J110" s="19"/>
    </row>
    <row r="111" spans="1:10" x14ac:dyDescent="0.25">
      <c r="A111" s="98"/>
      <c r="B111" s="48"/>
      <c r="C111" s="80" t="s">
        <v>23</v>
      </c>
      <c r="D111" s="41"/>
      <c r="E111" s="37">
        <f t="shared" si="26"/>
        <v>5.7142857142857141E-2</v>
      </c>
      <c r="F111" s="38">
        <v>35</v>
      </c>
      <c r="G111" s="44">
        <v>30</v>
      </c>
      <c r="H111" s="40">
        <f t="shared" si="27"/>
        <v>1.7142857142857142</v>
      </c>
      <c r="I111" s="19">
        <f t="shared" si="28"/>
        <v>60</v>
      </c>
      <c r="J111" s="19">
        <v>2</v>
      </c>
    </row>
    <row r="112" spans="1:10" x14ac:dyDescent="0.25">
      <c r="A112" s="98"/>
      <c r="B112" s="48"/>
      <c r="C112" s="72"/>
      <c r="D112" s="36"/>
      <c r="E112" s="37"/>
      <c r="F112" s="38"/>
      <c r="G112" s="52"/>
      <c r="H112" s="40"/>
      <c r="I112" s="19"/>
      <c r="J112" s="19"/>
    </row>
    <row r="113" spans="1:10" x14ac:dyDescent="0.25">
      <c r="A113" s="98"/>
      <c r="B113" s="48"/>
      <c r="C113" s="72"/>
      <c r="D113" s="36"/>
      <c r="E113" s="37"/>
      <c r="F113" s="38"/>
      <c r="G113" s="52"/>
      <c r="H113" s="40"/>
      <c r="I113" s="19"/>
      <c r="J113" s="19"/>
    </row>
    <row r="114" spans="1:10" x14ac:dyDescent="0.25">
      <c r="A114" s="98"/>
      <c r="B114" s="48"/>
      <c r="C114" s="72"/>
      <c r="D114" s="36"/>
      <c r="E114" s="37"/>
      <c r="F114" s="38"/>
      <c r="G114" s="43"/>
      <c r="H114" s="40"/>
      <c r="I114" s="19"/>
      <c r="J114" s="19"/>
    </row>
    <row r="115" spans="1:10" hidden="1" x14ac:dyDescent="0.25">
      <c r="A115" s="98"/>
      <c r="B115" s="48"/>
      <c r="C115" s="72"/>
      <c r="D115" s="36"/>
      <c r="E115" s="37"/>
      <c r="F115" s="38"/>
      <c r="G115" s="52"/>
      <c r="H115" s="40"/>
      <c r="I115" s="19"/>
      <c r="J115" s="19"/>
    </row>
    <row r="116" spans="1:10" hidden="1" x14ac:dyDescent="0.25">
      <c r="A116" s="98"/>
      <c r="B116" s="48"/>
      <c r="C116" s="72"/>
      <c r="D116" s="41"/>
      <c r="E116" s="37"/>
      <c r="F116" s="38"/>
      <c r="G116" s="44"/>
      <c r="H116" s="40"/>
      <c r="I116" s="19"/>
      <c r="J116" s="19"/>
    </row>
    <row r="117" spans="1:10" hidden="1" x14ac:dyDescent="0.25">
      <c r="A117" s="98"/>
      <c r="B117" s="48"/>
      <c r="C117" s="73"/>
      <c r="D117" s="41"/>
      <c r="E117" s="37"/>
      <c r="F117" s="38"/>
      <c r="G117" s="44"/>
      <c r="H117" s="40"/>
      <c r="I117" s="19"/>
      <c r="J117" s="19"/>
    </row>
    <row r="118" spans="1:10" hidden="1" x14ac:dyDescent="0.25">
      <c r="A118" s="98"/>
      <c r="B118" s="48"/>
      <c r="C118" s="65"/>
      <c r="D118" s="41"/>
      <c r="E118" s="37"/>
      <c r="F118" s="38"/>
      <c r="G118" s="45"/>
      <c r="H118" s="40"/>
      <c r="I118" s="19"/>
      <c r="J118" s="19"/>
    </row>
    <row r="119" spans="1:10" hidden="1" x14ac:dyDescent="0.25">
      <c r="A119" s="98"/>
      <c r="B119" s="48"/>
      <c r="C119" s="66"/>
      <c r="D119" s="41"/>
      <c r="E119" s="37"/>
      <c r="F119" s="38"/>
      <c r="G119" s="45"/>
      <c r="H119" s="40"/>
      <c r="I119" s="19"/>
      <c r="J119" s="19"/>
    </row>
    <row r="120" spans="1:10" hidden="1" x14ac:dyDescent="0.25">
      <c r="A120" s="98"/>
      <c r="B120" s="48"/>
      <c r="C120" s="66"/>
      <c r="D120" s="41"/>
      <c r="E120" s="37"/>
      <c r="F120" s="38"/>
      <c r="G120" s="44"/>
      <c r="H120" s="40"/>
      <c r="I120" s="19"/>
      <c r="J120" s="19"/>
    </row>
    <row r="121" spans="1:10" hidden="1" x14ac:dyDescent="0.25">
      <c r="A121" s="98"/>
      <c r="B121" s="48"/>
      <c r="C121" s="66"/>
      <c r="D121" s="41"/>
      <c r="E121" s="37"/>
      <c r="F121" s="38"/>
      <c r="G121" s="45"/>
      <c r="H121" s="40"/>
      <c r="I121" s="19"/>
      <c r="J121" s="19"/>
    </row>
    <row r="122" spans="1:10" hidden="1" x14ac:dyDescent="0.25">
      <c r="A122" s="98"/>
      <c r="B122" s="48"/>
      <c r="C122" s="67"/>
      <c r="D122" s="41"/>
      <c r="E122" s="37"/>
      <c r="F122" s="38"/>
      <c r="G122" s="44"/>
      <c r="H122" s="40"/>
      <c r="I122" s="19"/>
      <c r="J122" s="19"/>
    </row>
    <row r="123" spans="1:10" hidden="1" x14ac:dyDescent="0.25">
      <c r="A123" s="98"/>
      <c r="B123" s="48"/>
      <c r="C123" s="63"/>
      <c r="D123" s="41"/>
      <c r="E123" s="37"/>
      <c r="F123" s="38"/>
      <c r="G123" s="44"/>
      <c r="H123" s="40"/>
      <c r="I123" s="19"/>
      <c r="J123" s="19"/>
    </row>
    <row r="124" spans="1:10" hidden="1" x14ac:dyDescent="0.25">
      <c r="A124" s="98"/>
      <c r="B124" s="48"/>
      <c r="C124" s="64"/>
      <c r="D124" s="41"/>
      <c r="E124" s="37"/>
      <c r="F124" s="38"/>
      <c r="G124" s="45"/>
      <c r="H124" s="40"/>
      <c r="I124" s="19"/>
      <c r="J124" s="19"/>
    </row>
    <row r="125" spans="1:10" hidden="1" x14ac:dyDescent="0.25">
      <c r="A125" s="98"/>
      <c r="B125" s="48"/>
      <c r="C125" s="68"/>
      <c r="D125" s="50"/>
      <c r="E125" s="51"/>
      <c r="F125" s="38"/>
      <c r="G125" s="52"/>
      <c r="H125" s="40"/>
      <c r="I125" s="19"/>
      <c r="J125" s="19"/>
    </row>
    <row r="126" spans="1:10" hidden="1" x14ac:dyDescent="0.25">
      <c r="A126" s="98"/>
      <c r="B126" s="48"/>
      <c r="C126" s="69"/>
      <c r="D126" s="50"/>
      <c r="E126" s="49"/>
      <c r="F126" s="38"/>
      <c r="G126" s="52"/>
      <c r="H126" s="40"/>
      <c r="I126" s="19"/>
      <c r="J126" s="19"/>
    </row>
    <row r="127" spans="1:10" hidden="1" x14ac:dyDescent="0.25">
      <c r="A127" s="98"/>
      <c r="B127" s="48"/>
      <c r="C127" s="69"/>
      <c r="D127" s="50"/>
      <c r="E127" s="53"/>
      <c r="F127" s="38"/>
      <c r="G127" s="43"/>
      <c r="H127" s="40"/>
      <c r="I127" s="19"/>
      <c r="J127" s="19"/>
    </row>
    <row r="128" spans="1:10" hidden="1" x14ac:dyDescent="0.25">
      <c r="A128" s="98"/>
      <c r="B128" s="48"/>
      <c r="C128" s="70"/>
      <c r="D128" s="50"/>
      <c r="E128" s="51"/>
      <c r="F128" s="38"/>
      <c r="G128" s="52"/>
      <c r="H128" s="40"/>
      <c r="I128" s="19"/>
      <c r="J128" s="19"/>
    </row>
    <row r="129" spans="1:10" hidden="1" x14ac:dyDescent="0.25">
      <c r="A129" s="98"/>
      <c r="B129" s="48"/>
      <c r="C129" s="54"/>
      <c r="D129" s="41"/>
      <c r="E129" s="55"/>
      <c r="F129" s="38"/>
      <c r="G129" s="45"/>
      <c r="H129" s="40"/>
      <c r="I129" s="19"/>
      <c r="J129" s="19"/>
    </row>
    <row r="130" spans="1:10" x14ac:dyDescent="0.25">
      <c r="A130" s="99"/>
      <c r="B130" s="56"/>
      <c r="C130" s="57" t="s">
        <v>24</v>
      </c>
      <c r="D130" s="58"/>
      <c r="E130" s="59"/>
      <c r="F130" s="60"/>
      <c r="G130" s="61"/>
      <c r="H130" s="62">
        <f>SUM(H106:H129)</f>
        <v>61.001428571428576</v>
      </c>
      <c r="I130" s="62">
        <f>SUM(I106:I129)</f>
        <v>2135.0500000000002</v>
      </c>
      <c r="J130" s="62">
        <f>SUM(J106:J129)</f>
        <v>9.4849999999999994</v>
      </c>
    </row>
    <row r="131" spans="1:10" x14ac:dyDescent="0.25">
      <c r="A131" s="97" t="s">
        <v>61</v>
      </c>
      <c r="B131" s="48"/>
      <c r="C131" s="104" t="s">
        <v>62</v>
      </c>
      <c r="D131" s="15" t="s">
        <v>63</v>
      </c>
      <c r="E131" s="37">
        <f t="shared" ref="E131:E133" si="29">J131/F131</f>
        <v>7.6923076923076927E-2</v>
      </c>
      <c r="F131" s="38">
        <v>26</v>
      </c>
      <c r="G131" s="52">
        <v>60</v>
      </c>
      <c r="H131" s="40">
        <f t="shared" ref="H131:H133" si="30">G131*E131</f>
        <v>4.6153846153846159</v>
      </c>
      <c r="I131" s="19">
        <f t="shared" ref="I131:I133" si="31">H131*F131</f>
        <v>120.00000000000001</v>
      </c>
      <c r="J131" s="19">
        <v>2</v>
      </c>
    </row>
    <row r="132" spans="1:10" x14ac:dyDescent="0.25">
      <c r="A132" s="98"/>
      <c r="B132" s="48"/>
      <c r="C132" s="105"/>
      <c r="D132" s="15" t="s">
        <v>38</v>
      </c>
      <c r="E132" s="37">
        <f t="shared" si="29"/>
        <v>7.6923076923076927E-2</v>
      </c>
      <c r="F132" s="38">
        <v>26</v>
      </c>
      <c r="G132" s="45">
        <v>90</v>
      </c>
      <c r="H132" s="40">
        <f t="shared" si="30"/>
        <v>6.9230769230769234</v>
      </c>
      <c r="I132" s="19">
        <f t="shared" si="31"/>
        <v>180</v>
      </c>
      <c r="J132" s="19">
        <v>2</v>
      </c>
    </row>
    <row r="133" spans="1:10" x14ac:dyDescent="0.25">
      <c r="A133" s="98"/>
      <c r="B133" s="48"/>
      <c r="C133" s="105"/>
      <c r="D133" s="15" t="s">
        <v>20</v>
      </c>
      <c r="E133" s="37">
        <f t="shared" si="29"/>
        <v>1.9230769230769232E-2</v>
      </c>
      <c r="F133" s="38">
        <v>26</v>
      </c>
      <c r="G133" s="42">
        <v>600</v>
      </c>
      <c r="H133" s="40">
        <f t="shared" si="30"/>
        <v>11.538461538461538</v>
      </c>
      <c r="I133" s="19">
        <f t="shared" si="31"/>
        <v>300</v>
      </c>
      <c r="J133" s="19">
        <v>0.5</v>
      </c>
    </row>
    <row r="134" spans="1:10" x14ac:dyDescent="0.25">
      <c r="A134" s="98"/>
      <c r="B134" s="48"/>
      <c r="C134" s="105"/>
      <c r="D134" s="15"/>
      <c r="E134" s="37"/>
      <c r="F134" s="38">
        <v>26</v>
      </c>
      <c r="G134" s="71"/>
      <c r="H134" s="40"/>
      <c r="I134" s="19"/>
      <c r="J134" s="19"/>
    </row>
    <row r="135" spans="1:10" x14ac:dyDescent="0.25">
      <c r="A135" s="98"/>
      <c r="B135" s="48"/>
      <c r="C135" s="109" t="s">
        <v>64</v>
      </c>
      <c r="D135" s="41" t="s">
        <v>65</v>
      </c>
      <c r="E135" s="37">
        <f>J135/F135</f>
        <v>1.9230769230769232E-2</v>
      </c>
      <c r="F135" s="38">
        <v>26</v>
      </c>
      <c r="G135" s="44">
        <v>130</v>
      </c>
      <c r="H135" s="40">
        <f>G135*E135</f>
        <v>2.5</v>
      </c>
      <c r="I135" s="19">
        <f>H135*F135</f>
        <v>65</v>
      </c>
      <c r="J135" s="19">
        <v>0.5</v>
      </c>
    </row>
    <row r="136" spans="1:10" x14ac:dyDescent="0.25">
      <c r="A136" s="98"/>
      <c r="B136" s="48"/>
      <c r="C136" s="110"/>
      <c r="D136" s="36" t="s">
        <v>38</v>
      </c>
      <c r="E136" s="37">
        <f>J136/F136</f>
        <v>3.8461538461538464E-2</v>
      </c>
      <c r="F136" s="38">
        <v>26</v>
      </c>
      <c r="G136" s="44">
        <v>90</v>
      </c>
      <c r="H136" s="40">
        <f>G136*E136</f>
        <v>3.4615384615384617</v>
      </c>
      <c r="I136" s="19">
        <f>H136*F136</f>
        <v>90</v>
      </c>
      <c r="J136" s="19">
        <v>1</v>
      </c>
    </row>
    <row r="137" spans="1:10" x14ac:dyDescent="0.25">
      <c r="A137" s="98"/>
      <c r="B137" s="48"/>
      <c r="D137" s="41" t="s">
        <v>21</v>
      </c>
      <c r="E137" s="37">
        <f t="shared" ref="E137" si="32">J137/F137</f>
        <v>7.6923076923076927E-2</v>
      </c>
      <c r="F137" s="38">
        <v>26</v>
      </c>
      <c r="G137" s="44">
        <v>70</v>
      </c>
      <c r="H137" s="40">
        <f t="shared" ref="H137" si="33">G137*E137</f>
        <v>5.384615384615385</v>
      </c>
      <c r="I137" s="19">
        <f t="shared" ref="I137" si="34">H137*F137</f>
        <v>140</v>
      </c>
      <c r="J137" s="19">
        <v>2</v>
      </c>
    </row>
    <row r="138" spans="1:10" x14ac:dyDescent="0.25">
      <c r="A138" s="98"/>
      <c r="B138" s="48"/>
      <c r="C138" s="80" t="s">
        <v>23</v>
      </c>
      <c r="D138" s="41"/>
      <c r="E138" s="37">
        <f t="shared" ref="E138:E140" si="35">J138/F138</f>
        <v>7.6923076923076927E-2</v>
      </c>
      <c r="F138" s="38">
        <v>26</v>
      </c>
      <c r="G138" s="44">
        <v>30</v>
      </c>
      <c r="H138" s="40">
        <f t="shared" ref="H138:H140" si="36">G138*E138</f>
        <v>2.3076923076923079</v>
      </c>
      <c r="I138" s="19">
        <f t="shared" ref="I138:I140" si="37">H138*F138</f>
        <v>60.000000000000007</v>
      </c>
      <c r="J138" s="19">
        <v>2</v>
      </c>
    </row>
    <row r="139" spans="1:10" x14ac:dyDescent="0.25">
      <c r="A139" s="98"/>
      <c r="B139" s="48"/>
      <c r="C139" s="100" t="s">
        <v>32</v>
      </c>
      <c r="D139" s="36" t="s">
        <v>66</v>
      </c>
      <c r="E139" s="37">
        <f t="shared" si="35"/>
        <v>4.6538461538461535E-2</v>
      </c>
      <c r="F139" s="38">
        <v>26</v>
      </c>
      <c r="G139" s="44">
        <v>150</v>
      </c>
      <c r="H139" s="40">
        <f t="shared" si="36"/>
        <v>6.9807692307692299</v>
      </c>
      <c r="I139" s="19">
        <f t="shared" si="37"/>
        <v>181.49999999999997</v>
      </c>
      <c r="J139" s="19">
        <v>1.21</v>
      </c>
    </row>
    <row r="140" spans="1:10" x14ac:dyDescent="0.25">
      <c r="A140" s="98"/>
      <c r="B140" s="48"/>
      <c r="C140" s="111"/>
      <c r="D140" s="36" t="s">
        <v>67</v>
      </c>
      <c r="E140" s="37">
        <f t="shared" si="35"/>
        <v>0.11538461538461539</v>
      </c>
      <c r="F140" s="38">
        <v>26</v>
      </c>
      <c r="G140" s="44">
        <v>150</v>
      </c>
      <c r="H140" s="40">
        <f t="shared" si="36"/>
        <v>17.30769230769231</v>
      </c>
      <c r="I140" s="19">
        <f t="shared" si="37"/>
        <v>450.00000000000006</v>
      </c>
      <c r="J140" s="19">
        <v>3</v>
      </c>
    </row>
    <row r="141" spans="1:10" x14ac:dyDescent="0.25">
      <c r="A141" s="98"/>
      <c r="B141" s="48"/>
      <c r="C141" s="72"/>
      <c r="D141" s="41"/>
      <c r="E141" s="37"/>
      <c r="F141" s="38"/>
      <c r="G141" s="44"/>
      <c r="H141" s="40"/>
      <c r="I141" s="19"/>
      <c r="J141" s="19"/>
    </row>
    <row r="142" spans="1:10" hidden="1" x14ac:dyDescent="0.25">
      <c r="A142" s="98"/>
      <c r="B142" s="48"/>
      <c r="C142" s="73"/>
      <c r="D142" s="41"/>
      <c r="E142" s="37"/>
      <c r="F142" s="38"/>
      <c r="G142" s="44"/>
      <c r="H142" s="40"/>
      <c r="I142" s="19"/>
      <c r="J142" s="19"/>
    </row>
    <row r="143" spans="1:10" hidden="1" x14ac:dyDescent="0.25">
      <c r="A143" s="98"/>
      <c r="B143" s="48"/>
      <c r="C143" s="65"/>
      <c r="D143" s="41"/>
      <c r="E143" s="37"/>
      <c r="F143" s="38"/>
      <c r="G143" s="45"/>
      <c r="H143" s="40"/>
      <c r="I143" s="19"/>
      <c r="J143" s="19"/>
    </row>
    <row r="144" spans="1:10" hidden="1" x14ac:dyDescent="0.25">
      <c r="A144" s="98"/>
      <c r="B144" s="48"/>
      <c r="C144" s="66"/>
      <c r="D144" s="41"/>
      <c r="E144" s="37"/>
      <c r="F144" s="38"/>
      <c r="G144" s="45"/>
      <c r="H144" s="40"/>
      <c r="I144" s="19"/>
      <c r="J144" s="19"/>
    </row>
    <row r="145" spans="1:10" hidden="1" x14ac:dyDescent="0.25">
      <c r="A145" s="98"/>
      <c r="B145" s="48"/>
      <c r="C145" s="66"/>
      <c r="D145" s="41"/>
      <c r="E145" s="37"/>
      <c r="F145" s="38"/>
      <c r="G145" s="44"/>
      <c r="H145" s="40"/>
      <c r="I145" s="19"/>
      <c r="J145" s="19"/>
    </row>
    <row r="146" spans="1:10" hidden="1" x14ac:dyDescent="0.25">
      <c r="A146" s="98"/>
      <c r="B146" s="48"/>
      <c r="C146" s="66"/>
      <c r="D146" s="41"/>
      <c r="E146" s="37"/>
      <c r="F146" s="38"/>
      <c r="G146" s="45"/>
      <c r="H146" s="40"/>
      <c r="I146" s="19"/>
      <c r="J146" s="19"/>
    </row>
    <row r="147" spans="1:10" hidden="1" x14ac:dyDescent="0.25">
      <c r="A147" s="98"/>
      <c r="B147" s="48"/>
      <c r="C147" s="67"/>
      <c r="D147" s="41"/>
      <c r="E147" s="37"/>
      <c r="F147" s="38"/>
      <c r="G147" s="44"/>
      <c r="H147" s="40"/>
      <c r="I147" s="19"/>
      <c r="J147" s="19"/>
    </row>
    <row r="148" spans="1:10" hidden="1" x14ac:dyDescent="0.25">
      <c r="A148" s="98"/>
      <c r="B148" s="48"/>
      <c r="C148" s="63"/>
      <c r="D148" s="41"/>
      <c r="E148" s="37"/>
      <c r="F148" s="38"/>
      <c r="G148" s="44"/>
      <c r="H148" s="40"/>
      <c r="I148" s="19"/>
      <c r="J148" s="19"/>
    </row>
    <row r="149" spans="1:10" hidden="1" x14ac:dyDescent="0.25">
      <c r="A149" s="98"/>
      <c r="B149" s="48"/>
      <c r="C149" s="64"/>
      <c r="D149" s="41"/>
      <c r="E149" s="37"/>
      <c r="F149" s="38"/>
      <c r="G149" s="45"/>
      <c r="H149" s="40"/>
      <c r="I149" s="19"/>
      <c r="J149" s="19"/>
    </row>
    <row r="150" spans="1:10" hidden="1" x14ac:dyDescent="0.25">
      <c r="A150" s="98"/>
      <c r="B150" s="48"/>
      <c r="C150" s="68"/>
      <c r="D150" s="50"/>
      <c r="E150" s="51"/>
      <c r="F150" s="38"/>
      <c r="G150" s="52"/>
      <c r="H150" s="40"/>
      <c r="I150" s="19"/>
      <c r="J150" s="19"/>
    </row>
    <row r="151" spans="1:10" hidden="1" x14ac:dyDescent="0.25">
      <c r="A151" s="98"/>
      <c r="B151" s="48"/>
      <c r="C151" s="69"/>
      <c r="D151" s="50"/>
      <c r="E151" s="49"/>
      <c r="F151" s="38"/>
      <c r="G151" s="52"/>
      <c r="H151" s="40"/>
      <c r="I151" s="19"/>
      <c r="J151" s="19"/>
    </row>
    <row r="152" spans="1:10" hidden="1" x14ac:dyDescent="0.25">
      <c r="A152" s="98"/>
      <c r="B152" s="48"/>
      <c r="C152" s="69"/>
      <c r="D152" s="50"/>
      <c r="E152" s="53"/>
      <c r="F152" s="38"/>
      <c r="G152" s="43"/>
      <c r="H152" s="40"/>
      <c r="I152" s="19"/>
      <c r="J152" s="19"/>
    </row>
    <row r="153" spans="1:10" hidden="1" x14ac:dyDescent="0.25">
      <c r="A153" s="98"/>
      <c r="B153" s="48"/>
      <c r="C153" s="70"/>
      <c r="D153" s="50"/>
      <c r="E153" s="51"/>
      <c r="F153" s="38"/>
      <c r="G153" s="52"/>
      <c r="H153" s="40"/>
      <c r="I153" s="19"/>
      <c r="J153" s="19"/>
    </row>
    <row r="154" spans="1:10" hidden="1" x14ac:dyDescent="0.25">
      <c r="A154" s="98"/>
      <c r="B154" s="48"/>
      <c r="C154" s="54"/>
      <c r="D154" s="41"/>
      <c r="E154" s="55"/>
      <c r="F154" s="38"/>
      <c r="G154" s="45"/>
      <c r="H154" s="40"/>
      <c r="I154" s="19"/>
      <c r="J154" s="19"/>
    </row>
    <row r="155" spans="1:10" x14ac:dyDescent="0.25">
      <c r="A155" s="99"/>
      <c r="B155" s="56"/>
      <c r="C155" s="57" t="s">
        <v>24</v>
      </c>
      <c r="D155" s="58"/>
      <c r="E155" s="59"/>
      <c r="F155" s="60"/>
      <c r="G155" s="61"/>
      <c r="H155" s="62">
        <f>SUM(H131:H154)</f>
        <v>61.019230769230774</v>
      </c>
      <c r="I155" s="62">
        <f>SUM(I131:I154)</f>
        <v>1586.5</v>
      </c>
      <c r="J155" s="62">
        <f>SUM(J131:J154)</f>
        <v>14.21</v>
      </c>
    </row>
    <row r="158" spans="1:10" ht="15.75" x14ac:dyDescent="0.25">
      <c r="A158" s="1"/>
      <c r="B158" s="1"/>
      <c r="C158" s="1"/>
      <c r="D158" s="1"/>
      <c r="E158" s="1"/>
      <c r="F158" s="1"/>
      <c r="G158" s="2" t="s">
        <v>0</v>
      </c>
      <c r="H158" s="3"/>
      <c r="I158" s="3"/>
      <c r="J158" s="4"/>
    </row>
    <row r="159" spans="1:10" ht="15.75" x14ac:dyDescent="0.25">
      <c r="A159" s="1"/>
      <c r="B159" s="1"/>
      <c r="C159" s="1"/>
      <c r="D159" s="1"/>
      <c r="E159" s="5" t="s">
        <v>1</v>
      </c>
      <c r="F159" s="1"/>
      <c r="G159" s="2"/>
      <c r="H159" s="92" t="s">
        <v>34</v>
      </c>
      <c r="I159" s="92"/>
      <c r="J159" s="4"/>
    </row>
    <row r="160" spans="1:10" ht="15.75" x14ac:dyDescent="0.25">
      <c r="A160" s="1"/>
      <c r="B160" s="1"/>
      <c r="C160" s="1"/>
      <c r="D160" s="1"/>
      <c r="E160" s="1"/>
      <c r="F160" s="5"/>
      <c r="G160" s="6"/>
      <c r="H160" s="4"/>
      <c r="I160" s="4"/>
      <c r="J160" s="4"/>
    </row>
    <row r="161" spans="1:10" ht="15.75" x14ac:dyDescent="0.25">
      <c r="A161" s="93" t="s">
        <v>2</v>
      </c>
      <c r="B161" s="93"/>
      <c r="C161" s="93"/>
      <c r="D161" s="93"/>
      <c r="E161" s="93"/>
      <c r="F161" s="93"/>
      <c r="G161" s="93"/>
      <c r="H161" s="93"/>
      <c r="I161" s="93"/>
      <c r="J161" s="93"/>
    </row>
    <row r="162" spans="1:10" ht="15.75" x14ac:dyDescent="0.25">
      <c r="A162" s="94" t="s">
        <v>78</v>
      </c>
      <c r="B162" s="94"/>
      <c r="C162" s="94"/>
      <c r="D162" s="94"/>
      <c r="E162" s="94"/>
      <c r="F162" s="94"/>
      <c r="G162" s="94"/>
      <c r="H162" s="94"/>
      <c r="I162" s="94"/>
      <c r="J162" s="94"/>
    </row>
    <row r="163" spans="1:10" ht="15.75" x14ac:dyDescent="0.25">
      <c r="A163" s="117" t="s">
        <v>68</v>
      </c>
      <c r="B163" s="118"/>
      <c r="C163" s="118"/>
      <c r="D163" s="118"/>
      <c r="E163" s="118"/>
      <c r="F163" s="118"/>
      <c r="G163" s="118"/>
      <c r="H163" s="118"/>
      <c r="I163" s="118"/>
      <c r="J163" s="119"/>
    </row>
    <row r="164" spans="1:10" ht="25.5" x14ac:dyDescent="0.25">
      <c r="A164" s="7" t="s">
        <v>3</v>
      </c>
      <c r="B164" s="8"/>
      <c r="C164" s="9" t="s">
        <v>4</v>
      </c>
      <c r="D164" s="10" t="s">
        <v>5</v>
      </c>
      <c r="E164" s="11" t="s">
        <v>6</v>
      </c>
      <c r="F164" s="10" t="s">
        <v>7</v>
      </c>
      <c r="G164" s="12" t="s">
        <v>8</v>
      </c>
      <c r="H164" s="13" t="s">
        <v>9</v>
      </c>
      <c r="I164" s="13" t="s">
        <v>10</v>
      </c>
      <c r="J164" s="13" t="s">
        <v>11</v>
      </c>
    </row>
    <row r="165" spans="1:10" x14ac:dyDescent="0.25">
      <c r="A165" s="120" t="s">
        <v>45</v>
      </c>
      <c r="B165" s="14"/>
      <c r="C165" s="114" t="s">
        <v>25</v>
      </c>
      <c r="D165" s="36" t="s">
        <v>26</v>
      </c>
      <c r="E165" s="37">
        <f>J165/F165</f>
        <v>5.7142857142857141E-2</v>
      </c>
      <c r="F165" s="38">
        <v>35</v>
      </c>
      <c r="G165" s="39">
        <v>60</v>
      </c>
      <c r="H165" s="40">
        <f>G165*E165</f>
        <v>3.4285714285714284</v>
      </c>
      <c r="I165" s="19">
        <f t="shared" ref="I165:I173" si="38">H165*F165</f>
        <v>120</v>
      </c>
      <c r="J165" s="19">
        <v>2</v>
      </c>
    </row>
    <row r="166" spans="1:10" x14ac:dyDescent="0.25">
      <c r="A166" s="121"/>
      <c r="B166" s="14"/>
      <c r="C166" s="115"/>
      <c r="D166" s="36" t="s">
        <v>17</v>
      </c>
      <c r="E166" s="37">
        <f t="shared" ref="E166:E173" si="39">J166/F166</f>
        <v>1.4285714285714285E-2</v>
      </c>
      <c r="F166" s="38">
        <v>35</v>
      </c>
      <c r="G166" s="39">
        <v>60</v>
      </c>
      <c r="H166" s="40">
        <f t="shared" ref="H166:H173" si="40">G166*E166</f>
        <v>0.8571428571428571</v>
      </c>
      <c r="I166" s="19">
        <f t="shared" si="38"/>
        <v>30</v>
      </c>
      <c r="J166" s="19">
        <v>0.5</v>
      </c>
    </row>
    <row r="167" spans="1:10" x14ac:dyDescent="0.25">
      <c r="A167" s="121"/>
      <c r="B167" s="14"/>
      <c r="C167" s="115"/>
      <c r="D167" s="36" t="s">
        <v>36</v>
      </c>
      <c r="E167" s="37">
        <f>J167/F167</f>
        <v>3.5999999999999999E-3</v>
      </c>
      <c r="F167" s="38">
        <v>35</v>
      </c>
      <c r="G167" s="39">
        <v>350</v>
      </c>
      <c r="H167" s="40">
        <f>G167*E167</f>
        <v>1.26</v>
      </c>
      <c r="I167" s="19">
        <f>H167*F167</f>
        <v>44.1</v>
      </c>
      <c r="J167" s="19">
        <v>0.126</v>
      </c>
    </row>
    <row r="168" spans="1:10" x14ac:dyDescent="0.25">
      <c r="A168" s="121"/>
      <c r="B168" s="14"/>
      <c r="C168" s="115"/>
      <c r="D168" s="41" t="s">
        <v>35</v>
      </c>
      <c r="E168" s="37">
        <f t="shared" ref="E168" si="41">J168/F168</f>
        <v>2.8571428571428571E-2</v>
      </c>
      <c r="F168" s="38">
        <v>35</v>
      </c>
      <c r="G168" s="43">
        <v>130</v>
      </c>
      <c r="H168" s="40">
        <f t="shared" ref="H168" si="42">G168*E168</f>
        <v>3.714285714285714</v>
      </c>
      <c r="I168" s="19">
        <f t="shared" ref="I168" si="43">H168*F168</f>
        <v>130</v>
      </c>
      <c r="J168" s="19">
        <v>1</v>
      </c>
    </row>
    <row r="169" spans="1:10" x14ac:dyDescent="0.25">
      <c r="A169" s="121"/>
      <c r="B169" s="14"/>
      <c r="C169" s="115"/>
      <c r="D169" s="41" t="s">
        <v>27</v>
      </c>
      <c r="E169" s="37">
        <f>J169/F169</f>
        <v>0.02</v>
      </c>
      <c r="F169" s="38">
        <v>35</v>
      </c>
      <c r="G169" s="44">
        <v>100</v>
      </c>
      <c r="H169" s="40">
        <f>G169*E169</f>
        <v>2</v>
      </c>
      <c r="I169" s="19">
        <f>H169*F169</f>
        <v>70</v>
      </c>
      <c r="J169" s="19">
        <v>0.7</v>
      </c>
    </row>
    <row r="170" spans="1:10" hidden="1" x14ac:dyDescent="0.25">
      <c r="A170" s="121"/>
      <c r="B170" s="14"/>
      <c r="C170" s="123"/>
    </row>
    <row r="171" spans="1:10" x14ac:dyDescent="0.25">
      <c r="A171" s="121"/>
      <c r="B171" s="14"/>
      <c r="C171" s="114" t="s">
        <v>28</v>
      </c>
      <c r="D171" s="41" t="s">
        <v>29</v>
      </c>
      <c r="E171" s="37">
        <f t="shared" si="39"/>
        <v>8.5714285714285715E-2</v>
      </c>
      <c r="F171" s="38">
        <v>35</v>
      </c>
      <c r="G171" s="44">
        <v>100</v>
      </c>
      <c r="H171" s="40">
        <f t="shared" si="40"/>
        <v>8.5714285714285712</v>
      </c>
      <c r="I171" s="19">
        <f t="shared" si="38"/>
        <v>300</v>
      </c>
      <c r="J171" s="19">
        <v>3</v>
      </c>
    </row>
    <row r="172" spans="1:10" x14ac:dyDescent="0.25">
      <c r="A172" s="121"/>
      <c r="B172" s="14"/>
      <c r="C172" s="115"/>
      <c r="D172" s="41" t="s">
        <v>20</v>
      </c>
      <c r="E172" s="37">
        <f t="shared" si="39"/>
        <v>1.4285714285714285E-2</v>
      </c>
      <c r="F172" s="38">
        <v>35</v>
      </c>
      <c r="G172" s="45">
        <v>665</v>
      </c>
      <c r="H172" s="40">
        <f t="shared" si="40"/>
        <v>9.5</v>
      </c>
      <c r="I172" s="19">
        <f t="shared" si="38"/>
        <v>332.5</v>
      </c>
      <c r="J172" s="19">
        <v>0.5</v>
      </c>
    </row>
    <row r="173" spans="1:10" x14ac:dyDescent="0.25">
      <c r="A173" s="121"/>
      <c r="B173" s="14"/>
      <c r="C173" s="115"/>
      <c r="D173" s="15" t="s">
        <v>70</v>
      </c>
      <c r="E173" s="37">
        <f t="shared" si="39"/>
        <v>2.8571428571428571E-2</v>
      </c>
      <c r="F173" s="38">
        <v>35</v>
      </c>
      <c r="G173" s="24">
        <v>60</v>
      </c>
      <c r="H173" s="46">
        <f t="shared" si="40"/>
        <v>1.7142857142857142</v>
      </c>
      <c r="I173" s="19">
        <f t="shared" si="38"/>
        <v>60</v>
      </c>
      <c r="J173" s="47">
        <v>1</v>
      </c>
    </row>
    <row r="174" spans="1:10" x14ac:dyDescent="0.25">
      <c r="A174" s="121"/>
      <c r="B174" s="14"/>
      <c r="C174" s="104" t="s">
        <v>75</v>
      </c>
      <c r="D174" s="15" t="s">
        <v>30</v>
      </c>
      <c r="E174" s="37">
        <f t="shared" ref="E174:E179" si="44">J174/F174</f>
        <v>1.4285714285714285E-2</v>
      </c>
      <c r="F174" s="38">
        <v>35</v>
      </c>
      <c r="G174" s="24">
        <v>200</v>
      </c>
      <c r="H174" s="46">
        <f t="shared" ref="H174:H179" si="45">G174*E174</f>
        <v>2.8571428571428572</v>
      </c>
      <c r="I174" s="19">
        <f t="shared" ref="I174:I179" si="46">H174*F174</f>
        <v>100</v>
      </c>
      <c r="J174" s="47">
        <v>0.5</v>
      </c>
    </row>
    <row r="175" spans="1:10" x14ac:dyDescent="0.25">
      <c r="A175" s="121"/>
      <c r="B175" s="14"/>
      <c r="C175" s="105"/>
      <c r="D175" s="15" t="s">
        <v>21</v>
      </c>
      <c r="E175" s="37">
        <f t="shared" si="44"/>
        <v>5.7142857142857141E-2</v>
      </c>
      <c r="F175" s="38">
        <v>35</v>
      </c>
      <c r="G175" s="21">
        <v>70</v>
      </c>
      <c r="H175" s="46">
        <f t="shared" si="45"/>
        <v>4</v>
      </c>
      <c r="I175" s="19">
        <f t="shared" si="46"/>
        <v>140</v>
      </c>
      <c r="J175" s="47">
        <v>2</v>
      </c>
    </row>
    <row r="176" spans="1:10" x14ac:dyDescent="0.25">
      <c r="A176" s="121"/>
      <c r="B176" s="14"/>
      <c r="C176" s="105"/>
      <c r="D176" s="15" t="s">
        <v>22</v>
      </c>
      <c r="E176" s="37">
        <f t="shared" si="44"/>
        <v>0</v>
      </c>
      <c r="F176" s="38">
        <v>35</v>
      </c>
      <c r="G176" s="17">
        <v>300</v>
      </c>
      <c r="H176" s="46">
        <f t="shared" si="45"/>
        <v>0</v>
      </c>
      <c r="I176" s="19">
        <f t="shared" si="46"/>
        <v>0</v>
      </c>
      <c r="J176" s="47">
        <v>0</v>
      </c>
    </row>
    <row r="177" spans="1:10" x14ac:dyDescent="0.25">
      <c r="A177" s="121"/>
      <c r="B177" s="14"/>
      <c r="C177" s="106"/>
      <c r="D177" s="15" t="s">
        <v>31</v>
      </c>
      <c r="E177" s="37">
        <f t="shared" si="44"/>
        <v>2.8571428571428571E-2</v>
      </c>
      <c r="F177" s="38">
        <v>35</v>
      </c>
      <c r="G177" s="21">
        <v>150</v>
      </c>
      <c r="H177" s="46">
        <f t="shared" si="45"/>
        <v>4.2857142857142856</v>
      </c>
      <c r="I177" s="19">
        <f t="shared" si="46"/>
        <v>150</v>
      </c>
      <c r="J177" s="47">
        <v>1</v>
      </c>
    </row>
    <row r="178" spans="1:10" x14ac:dyDescent="0.25">
      <c r="A178" s="121"/>
      <c r="B178" s="14"/>
      <c r="C178" s="95" t="s">
        <v>32</v>
      </c>
      <c r="D178" s="15" t="s">
        <v>33</v>
      </c>
      <c r="E178" s="37">
        <f t="shared" si="44"/>
        <v>8.5714285714285715E-2</v>
      </c>
      <c r="F178" s="38">
        <v>35</v>
      </c>
      <c r="G178" s="21">
        <v>150</v>
      </c>
      <c r="H178" s="46">
        <f t="shared" si="45"/>
        <v>12.857142857142858</v>
      </c>
      <c r="I178" s="19">
        <f t="shared" si="46"/>
        <v>450</v>
      </c>
      <c r="J178" s="47">
        <v>3</v>
      </c>
    </row>
    <row r="179" spans="1:10" x14ac:dyDescent="0.25">
      <c r="A179" s="121"/>
      <c r="B179" s="14"/>
      <c r="C179" s="96"/>
      <c r="D179" s="15" t="s">
        <v>71</v>
      </c>
      <c r="E179" s="37">
        <f t="shared" si="44"/>
        <v>2.8571428571428571E-2</v>
      </c>
      <c r="F179" s="38">
        <v>35</v>
      </c>
      <c r="G179" s="44">
        <v>150</v>
      </c>
      <c r="H179" s="40">
        <f t="shared" si="45"/>
        <v>4.2857142857142856</v>
      </c>
      <c r="I179" s="19">
        <f t="shared" si="46"/>
        <v>150</v>
      </c>
      <c r="J179" s="19">
        <v>1</v>
      </c>
    </row>
    <row r="180" spans="1:10" x14ac:dyDescent="0.25">
      <c r="A180" s="121"/>
      <c r="B180" s="14"/>
      <c r="C180" s="113"/>
      <c r="D180" s="22"/>
      <c r="E180" s="23"/>
      <c r="F180" s="38"/>
      <c r="G180" s="24"/>
      <c r="H180" s="18"/>
      <c r="I180" s="19"/>
      <c r="J180" s="20"/>
    </row>
    <row r="181" spans="1:10" x14ac:dyDescent="0.25">
      <c r="A181" s="121"/>
      <c r="B181" s="14"/>
      <c r="C181" s="78" t="s">
        <v>23</v>
      </c>
      <c r="D181" s="15"/>
      <c r="E181" s="37">
        <f t="shared" ref="E181" si="47">J181/F181</f>
        <v>5.7142857142857141E-2</v>
      </c>
      <c r="F181" s="38">
        <v>35</v>
      </c>
      <c r="G181" s="21">
        <v>30</v>
      </c>
      <c r="H181" s="46">
        <f t="shared" ref="H181" si="48">G181*E181</f>
        <v>1.7142857142857142</v>
      </c>
      <c r="I181" s="19">
        <f t="shared" ref="I181" si="49">H181*F181</f>
        <v>60</v>
      </c>
      <c r="J181" s="20">
        <v>2</v>
      </c>
    </row>
    <row r="182" spans="1:10" x14ac:dyDescent="0.25">
      <c r="A182" s="121"/>
      <c r="B182" s="14"/>
      <c r="C182" s="15"/>
      <c r="D182" s="15"/>
      <c r="E182" s="16"/>
      <c r="F182" s="38"/>
      <c r="G182" s="21"/>
      <c r="H182" s="18"/>
      <c r="I182" s="19"/>
      <c r="J182" s="20"/>
    </row>
    <row r="183" spans="1:10" hidden="1" x14ac:dyDescent="0.25">
      <c r="A183" s="121"/>
      <c r="B183" s="14"/>
      <c r="D183" s="77"/>
      <c r="E183" s="25"/>
      <c r="F183" s="38"/>
      <c r="G183" s="21"/>
      <c r="H183" s="18"/>
      <c r="I183" s="19"/>
      <c r="J183" s="20"/>
    </row>
    <row r="184" spans="1:10" hidden="1" x14ac:dyDescent="0.25">
      <c r="A184" s="121"/>
      <c r="B184" s="14"/>
      <c r="C184" s="76"/>
      <c r="D184" s="15"/>
      <c r="E184" s="26"/>
      <c r="F184" s="38"/>
      <c r="G184" s="17"/>
      <c r="H184" s="18"/>
      <c r="I184" s="19"/>
      <c r="J184" s="20"/>
    </row>
    <row r="185" spans="1:10" hidden="1" x14ac:dyDescent="0.25">
      <c r="A185" s="121"/>
      <c r="B185" s="14"/>
      <c r="C185" s="34"/>
      <c r="D185" s="15"/>
      <c r="E185" s="25"/>
      <c r="F185" s="38"/>
      <c r="G185" s="21"/>
      <c r="H185" s="18"/>
      <c r="I185" s="19"/>
      <c r="J185" s="20"/>
    </row>
    <row r="186" spans="1:10" hidden="1" x14ac:dyDescent="0.25">
      <c r="A186" s="121"/>
      <c r="B186" s="14"/>
      <c r="C186" s="27"/>
      <c r="D186" s="28"/>
      <c r="E186" s="16"/>
      <c r="F186" s="38"/>
      <c r="G186" s="21"/>
      <c r="H186" s="18"/>
      <c r="I186" s="19"/>
      <c r="J186" s="20"/>
    </row>
    <row r="187" spans="1:10" x14ac:dyDescent="0.25">
      <c r="A187" s="122"/>
      <c r="B187" s="29"/>
      <c r="C187" s="30" t="s">
        <v>24</v>
      </c>
      <c r="D187" s="30"/>
      <c r="E187" s="30"/>
      <c r="F187" s="30"/>
      <c r="G187" s="30"/>
      <c r="H187" s="31">
        <f>SUM(H165:H186)</f>
        <v>61.045714285714283</v>
      </c>
      <c r="I187" s="32">
        <f>SUM(I165:I186)</f>
        <v>2136.6</v>
      </c>
      <c r="J187" s="32">
        <f>SUM(J165:J186)</f>
        <v>18.326000000000001</v>
      </c>
    </row>
    <row r="188" spans="1:10" x14ac:dyDescent="0.25">
      <c r="A188" s="97" t="s">
        <v>44</v>
      </c>
      <c r="B188" s="48"/>
      <c r="C188" s="100" t="s">
        <v>48</v>
      </c>
      <c r="D188" s="36" t="s">
        <v>49</v>
      </c>
      <c r="E188" s="37">
        <f t="shared" ref="E188:E201" si="50">J188/F188</f>
        <v>8.5714285714285715E-2</v>
      </c>
      <c r="F188" s="38">
        <v>35</v>
      </c>
      <c r="G188" s="52">
        <v>90</v>
      </c>
      <c r="H188" s="40">
        <f t="shared" ref="H188:H201" si="51">G188*E188</f>
        <v>7.7142857142857144</v>
      </c>
      <c r="I188" s="19">
        <f t="shared" ref="I188:I201" si="52">H188*F188</f>
        <v>270</v>
      </c>
      <c r="J188" s="19">
        <v>3</v>
      </c>
    </row>
    <row r="189" spans="1:10" x14ac:dyDescent="0.25">
      <c r="A189" s="98"/>
      <c r="B189" s="48"/>
      <c r="C189" s="101"/>
      <c r="D189" s="36" t="s">
        <v>72</v>
      </c>
      <c r="E189" s="37">
        <f t="shared" si="50"/>
        <v>5.7142857142857141E-2</v>
      </c>
      <c r="F189" s="38">
        <v>35</v>
      </c>
      <c r="G189" s="45">
        <v>270</v>
      </c>
      <c r="H189" s="40">
        <f t="shared" si="51"/>
        <v>15.428571428571429</v>
      </c>
      <c r="I189" s="19">
        <f t="shared" si="52"/>
        <v>540</v>
      </c>
      <c r="J189" s="19">
        <v>2</v>
      </c>
    </row>
    <row r="190" spans="1:10" x14ac:dyDescent="0.25">
      <c r="A190" s="98"/>
      <c r="B190" s="48"/>
      <c r="C190" s="101"/>
      <c r="D190" s="36" t="s">
        <v>51</v>
      </c>
      <c r="E190" s="37">
        <f t="shared" si="50"/>
        <v>1.4285714285714285E-2</v>
      </c>
      <c r="F190" s="38">
        <v>35</v>
      </c>
      <c r="G190" s="42">
        <v>60</v>
      </c>
      <c r="H190" s="40">
        <f t="shared" si="51"/>
        <v>0.8571428571428571</v>
      </c>
      <c r="I190" s="19">
        <f t="shared" si="52"/>
        <v>30</v>
      </c>
      <c r="J190" s="19">
        <v>0.5</v>
      </c>
    </row>
    <row r="191" spans="1:10" x14ac:dyDescent="0.25">
      <c r="A191" s="98"/>
      <c r="B191" s="48"/>
      <c r="C191" s="101"/>
      <c r="D191" s="36" t="s">
        <v>17</v>
      </c>
      <c r="E191" s="37">
        <f t="shared" si="50"/>
        <v>1.4285714285714285E-2</v>
      </c>
      <c r="F191" s="38">
        <v>35</v>
      </c>
      <c r="G191" s="71">
        <v>60</v>
      </c>
      <c r="H191" s="40">
        <f t="shared" si="51"/>
        <v>0.8571428571428571</v>
      </c>
      <c r="I191" s="19">
        <f t="shared" si="52"/>
        <v>30</v>
      </c>
      <c r="J191" s="19">
        <v>0.5</v>
      </c>
    </row>
    <row r="192" spans="1:10" x14ac:dyDescent="0.25">
      <c r="A192" s="98"/>
      <c r="B192" s="48"/>
      <c r="C192" s="101"/>
      <c r="D192" s="36" t="s">
        <v>52</v>
      </c>
      <c r="E192" s="37">
        <f t="shared" si="50"/>
        <v>1.4285714285714285E-2</v>
      </c>
      <c r="F192" s="38">
        <v>35</v>
      </c>
      <c r="G192" s="52">
        <v>130</v>
      </c>
      <c r="H192" s="40">
        <f t="shared" si="51"/>
        <v>1.857142857142857</v>
      </c>
      <c r="I192" s="19">
        <f t="shared" si="52"/>
        <v>65</v>
      </c>
      <c r="J192" s="19">
        <v>0.5</v>
      </c>
    </row>
    <row r="193" spans="1:10" x14ac:dyDescent="0.25">
      <c r="A193" s="98"/>
      <c r="B193" s="48"/>
      <c r="C193" s="101"/>
      <c r="D193" s="36" t="s">
        <v>13</v>
      </c>
      <c r="E193" s="37">
        <f t="shared" si="50"/>
        <v>1.4285714285714285E-2</v>
      </c>
      <c r="F193" s="38">
        <v>35</v>
      </c>
      <c r="G193" s="43">
        <v>130</v>
      </c>
      <c r="H193" s="40">
        <f t="shared" si="51"/>
        <v>1.857142857142857</v>
      </c>
      <c r="I193" s="19">
        <f t="shared" si="52"/>
        <v>65</v>
      </c>
      <c r="J193" s="19">
        <v>0.5</v>
      </c>
    </row>
    <row r="194" spans="1:10" x14ac:dyDescent="0.25">
      <c r="A194" s="98"/>
      <c r="B194" s="48"/>
      <c r="C194" s="111"/>
      <c r="D194" s="36" t="s">
        <v>36</v>
      </c>
      <c r="E194" s="37">
        <f t="shared" si="50"/>
        <v>2.8571428571428571E-3</v>
      </c>
      <c r="F194" s="38">
        <v>35</v>
      </c>
      <c r="G194" s="52">
        <v>350</v>
      </c>
      <c r="H194" s="40">
        <f t="shared" si="51"/>
        <v>1</v>
      </c>
      <c r="I194" s="19">
        <f t="shared" si="52"/>
        <v>35</v>
      </c>
      <c r="J194" s="19">
        <v>0.1</v>
      </c>
    </row>
    <row r="195" spans="1:10" x14ac:dyDescent="0.25">
      <c r="A195" s="98"/>
      <c r="B195" s="48"/>
      <c r="C195" s="100" t="s">
        <v>53</v>
      </c>
      <c r="D195" s="36"/>
      <c r="E195" s="37"/>
      <c r="F195" s="38"/>
      <c r="G195" s="52"/>
      <c r="H195" s="40"/>
      <c r="I195" s="19"/>
      <c r="J195" s="19"/>
    </row>
    <row r="196" spans="1:10" ht="15.75" customHeight="1" x14ac:dyDescent="0.25">
      <c r="A196" s="98"/>
      <c r="B196" s="48"/>
      <c r="C196" s="101"/>
      <c r="D196" s="36" t="s">
        <v>31</v>
      </c>
      <c r="E196" s="37">
        <f t="shared" si="50"/>
        <v>2.8571428571428571E-2</v>
      </c>
      <c r="F196" s="38">
        <v>35</v>
      </c>
      <c r="G196" s="43">
        <v>150</v>
      </c>
      <c r="H196" s="40">
        <f t="shared" si="51"/>
        <v>4.2857142857142856</v>
      </c>
      <c r="I196" s="19">
        <f t="shared" si="52"/>
        <v>150</v>
      </c>
      <c r="J196" s="19">
        <v>1</v>
      </c>
    </row>
    <row r="197" spans="1:10" x14ac:dyDescent="0.25">
      <c r="A197" s="98"/>
      <c r="B197" s="48"/>
      <c r="C197" s="101"/>
      <c r="D197" s="41" t="s">
        <v>21</v>
      </c>
      <c r="E197" s="37">
        <f>J197/F197</f>
        <v>5.7142857142857141E-2</v>
      </c>
      <c r="F197" s="38">
        <v>35</v>
      </c>
      <c r="G197" s="44">
        <v>70</v>
      </c>
      <c r="H197" s="40">
        <f>G197*E197</f>
        <v>4</v>
      </c>
      <c r="I197" s="19">
        <f>H197*F197</f>
        <v>140</v>
      </c>
      <c r="J197" s="19">
        <v>2</v>
      </c>
    </row>
    <row r="198" spans="1:10" x14ac:dyDescent="0.25">
      <c r="A198" s="98"/>
      <c r="B198" s="48"/>
      <c r="C198" s="111"/>
    </row>
    <row r="199" spans="1:10" x14ac:dyDescent="0.25">
      <c r="A199" s="98"/>
      <c r="B199" s="48"/>
      <c r="C199" s="80" t="s">
        <v>23</v>
      </c>
      <c r="D199" s="41"/>
      <c r="E199" s="37">
        <f t="shared" si="50"/>
        <v>5.7142857142857141E-2</v>
      </c>
      <c r="F199" s="38">
        <v>35</v>
      </c>
      <c r="G199" s="44">
        <v>30</v>
      </c>
      <c r="H199" s="40">
        <f t="shared" si="51"/>
        <v>1.7142857142857142</v>
      </c>
      <c r="I199" s="19">
        <f t="shared" si="52"/>
        <v>60</v>
      </c>
      <c r="J199" s="19">
        <v>2</v>
      </c>
    </row>
    <row r="200" spans="1:10" x14ac:dyDescent="0.25">
      <c r="A200" s="98"/>
      <c r="B200" s="48"/>
      <c r="C200" s="95" t="s">
        <v>32</v>
      </c>
      <c r="D200" s="15" t="s">
        <v>33</v>
      </c>
      <c r="E200" s="37">
        <f t="shared" si="50"/>
        <v>8.5714285714285715E-2</v>
      </c>
      <c r="F200" s="38">
        <v>35</v>
      </c>
      <c r="G200" s="21">
        <v>150</v>
      </c>
      <c r="H200" s="46">
        <f t="shared" si="51"/>
        <v>12.857142857142858</v>
      </c>
      <c r="I200" s="19">
        <f t="shared" si="52"/>
        <v>450</v>
      </c>
      <c r="J200" s="47">
        <v>3</v>
      </c>
    </row>
    <row r="201" spans="1:10" x14ac:dyDescent="0.25">
      <c r="A201" s="98"/>
      <c r="B201" s="48"/>
      <c r="C201" s="96"/>
      <c r="D201" s="15" t="s">
        <v>71</v>
      </c>
      <c r="E201" s="37">
        <f t="shared" si="50"/>
        <v>5.7142857142857141E-2</v>
      </c>
      <c r="F201" s="38">
        <v>35</v>
      </c>
      <c r="G201" s="44">
        <v>150</v>
      </c>
      <c r="H201" s="40">
        <f t="shared" si="51"/>
        <v>8.5714285714285712</v>
      </c>
      <c r="I201" s="19">
        <f t="shared" si="52"/>
        <v>300</v>
      </c>
      <c r="J201" s="19">
        <v>2</v>
      </c>
    </row>
    <row r="202" spans="1:10" x14ac:dyDescent="0.25">
      <c r="A202" s="98"/>
      <c r="B202" s="48"/>
      <c r="C202" s="88"/>
      <c r="D202" s="22"/>
      <c r="E202" s="23"/>
      <c r="F202" s="38"/>
      <c r="G202" s="24"/>
      <c r="H202" s="18"/>
      <c r="I202" s="19"/>
      <c r="J202" s="20"/>
    </row>
    <row r="203" spans="1:10" hidden="1" x14ac:dyDescent="0.25">
      <c r="A203" s="98"/>
      <c r="B203" s="48"/>
      <c r="C203" s="66"/>
      <c r="D203" s="41"/>
      <c r="E203" s="37"/>
      <c r="F203" s="38"/>
      <c r="G203" s="45"/>
      <c r="H203" s="40"/>
      <c r="I203" s="19"/>
      <c r="J203" s="19"/>
    </row>
    <row r="204" spans="1:10" hidden="1" x14ac:dyDescent="0.25">
      <c r="A204" s="98"/>
      <c r="B204" s="48"/>
      <c r="C204" s="41"/>
      <c r="D204" s="41"/>
      <c r="E204" s="37"/>
      <c r="F204" s="38"/>
      <c r="G204" s="44"/>
      <c r="H204" s="40"/>
      <c r="I204" s="19"/>
      <c r="J204" s="19"/>
    </row>
    <row r="205" spans="1:10" hidden="1" x14ac:dyDescent="0.25">
      <c r="A205" s="98"/>
      <c r="B205" s="48"/>
      <c r="C205" s="63"/>
      <c r="D205" s="41"/>
      <c r="E205" s="37"/>
      <c r="F205" s="38"/>
      <c r="G205" s="44"/>
      <c r="H205" s="40"/>
      <c r="I205" s="19"/>
      <c r="J205" s="19"/>
    </row>
    <row r="206" spans="1:10" hidden="1" x14ac:dyDescent="0.25">
      <c r="A206" s="98"/>
      <c r="B206" s="48"/>
      <c r="C206" s="89"/>
      <c r="D206" s="41"/>
      <c r="E206" s="37"/>
      <c r="F206" s="38"/>
      <c r="G206" s="45"/>
      <c r="H206" s="40"/>
      <c r="I206" s="19"/>
      <c r="J206" s="19"/>
    </row>
    <row r="207" spans="1:10" hidden="1" x14ac:dyDescent="0.25">
      <c r="A207" s="98"/>
      <c r="B207" s="48"/>
      <c r="C207" s="68"/>
      <c r="D207" s="50"/>
      <c r="E207" s="51"/>
      <c r="F207" s="38"/>
      <c r="G207" s="52"/>
      <c r="H207" s="40"/>
      <c r="I207" s="19"/>
      <c r="J207" s="19"/>
    </row>
    <row r="208" spans="1:10" hidden="1" x14ac:dyDescent="0.25">
      <c r="A208" s="98"/>
      <c r="B208" s="48"/>
      <c r="C208" s="69"/>
      <c r="D208" s="50"/>
      <c r="E208" s="49"/>
      <c r="F208" s="38"/>
      <c r="G208" s="52"/>
      <c r="H208" s="40"/>
      <c r="I208" s="19"/>
      <c r="J208" s="19"/>
    </row>
    <row r="209" spans="1:10" hidden="1" x14ac:dyDescent="0.25">
      <c r="A209" s="98"/>
      <c r="B209" s="48"/>
      <c r="C209" s="69"/>
      <c r="D209" s="50"/>
      <c r="E209" s="53"/>
      <c r="F209" s="38"/>
      <c r="G209" s="43"/>
      <c r="H209" s="40"/>
      <c r="I209" s="19"/>
      <c r="J209" s="19"/>
    </row>
    <row r="210" spans="1:10" hidden="1" x14ac:dyDescent="0.25">
      <c r="A210" s="98"/>
      <c r="B210" s="48"/>
      <c r="C210" s="70"/>
      <c r="D210" s="50"/>
      <c r="E210" s="51"/>
      <c r="F210" s="38"/>
      <c r="G210" s="52"/>
      <c r="H210" s="40"/>
      <c r="I210" s="19"/>
      <c r="J210" s="19"/>
    </row>
    <row r="211" spans="1:10" hidden="1" x14ac:dyDescent="0.25">
      <c r="A211" s="98"/>
      <c r="B211" s="48"/>
      <c r="C211" s="54"/>
      <c r="D211" s="41"/>
      <c r="E211" s="55"/>
      <c r="F211" s="38"/>
      <c r="G211" s="45"/>
      <c r="H211" s="40"/>
      <c r="I211" s="19"/>
      <c r="J211" s="19"/>
    </row>
    <row r="212" spans="1:10" x14ac:dyDescent="0.25">
      <c r="A212" s="99"/>
      <c r="B212" s="56"/>
      <c r="C212" s="57" t="s">
        <v>24</v>
      </c>
      <c r="D212" s="58"/>
      <c r="E212" s="59"/>
      <c r="F212" s="60"/>
      <c r="G212" s="61"/>
      <c r="H212" s="62">
        <f>SUM(H188:H211)</f>
        <v>61</v>
      </c>
      <c r="I212" s="62">
        <f>SUM(I188:I211)</f>
        <v>2135</v>
      </c>
      <c r="J212" s="62">
        <f>SUM(J188:J211)</f>
        <v>17.100000000000001</v>
      </c>
    </row>
    <row r="213" spans="1:10" x14ac:dyDescent="0.25">
      <c r="A213" s="97" t="s">
        <v>43</v>
      </c>
      <c r="B213" s="48"/>
      <c r="C213" s="100" t="s">
        <v>73</v>
      </c>
      <c r="D213" s="36" t="s">
        <v>50</v>
      </c>
      <c r="E213" s="37">
        <f t="shared" ref="E213:E222" si="53">J213/F213</f>
        <v>7.1428571428571425E-2</v>
      </c>
      <c r="F213" s="38">
        <v>35</v>
      </c>
      <c r="G213" s="52">
        <v>450</v>
      </c>
      <c r="H213" s="40">
        <f t="shared" ref="H213:H222" si="54">G213*E213</f>
        <v>32.142857142857139</v>
      </c>
      <c r="I213" s="19">
        <f t="shared" ref="I213:I222" si="55">H213*F213</f>
        <v>1124.9999999999998</v>
      </c>
      <c r="J213" s="19">
        <v>2.5</v>
      </c>
    </row>
    <row r="214" spans="1:10" x14ac:dyDescent="0.25">
      <c r="A214" s="98"/>
      <c r="B214" s="48"/>
      <c r="C214" s="101"/>
      <c r="D214" s="36" t="s">
        <v>15</v>
      </c>
      <c r="E214" s="37">
        <f t="shared" si="53"/>
        <v>5.7142857142857141E-2</v>
      </c>
      <c r="F214" s="38">
        <v>35</v>
      </c>
      <c r="G214" s="45">
        <v>60</v>
      </c>
      <c r="H214" s="40">
        <f t="shared" si="54"/>
        <v>3.4285714285714284</v>
      </c>
      <c r="I214" s="19">
        <f t="shared" si="55"/>
        <v>120</v>
      </c>
      <c r="J214" s="19">
        <v>2</v>
      </c>
    </row>
    <row r="215" spans="1:10" x14ac:dyDescent="0.25">
      <c r="A215" s="98"/>
      <c r="B215" s="48"/>
      <c r="C215" s="101"/>
      <c r="D215" s="36" t="s">
        <v>17</v>
      </c>
      <c r="E215" s="37">
        <f t="shared" si="53"/>
        <v>1.4285714285714285E-2</v>
      </c>
      <c r="F215" s="38">
        <v>35</v>
      </c>
      <c r="G215" s="42">
        <v>60</v>
      </c>
      <c r="H215" s="40">
        <f t="shared" si="54"/>
        <v>0.8571428571428571</v>
      </c>
      <c r="I215" s="19">
        <f t="shared" si="55"/>
        <v>30</v>
      </c>
      <c r="J215" s="19">
        <v>0.5</v>
      </c>
    </row>
    <row r="216" spans="1:10" x14ac:dyDescent="0.25">
      <c r="A216" s="98"/>
      <c r="B216" s="48"/>
      <c r="C216" s="101"/>
      <c r="D216" s="36" t="s">
        <v>51</v>
      </c>
      <c r="E216" s="37">
        <f t="shared" si="53"/>
        <v>1.4285714285714285E-2</v>
      </c>
      <c r="F216" s="38">
        <v>35</v>
      </c>
      <c r="G216" s="71">
        <v>60</v>
      </c>
      <c r="H216" s="40">
        <f t="shared" si="54"/>
        <v>0.8571428571428571</v>
      </c>
      <c r="I216" s="19">
        <f t="shared" si="55"/>
        <v>30</v>
      </c>
      <c r="J216" s="19">
        <v>0.5</v>
      </c>
    </row>
    <row r="217" spans="1:10" x14ac:dyDescent="0.25">
      <c r="A217" s="98"/>
      <c r="B217" s="48"/>
      <c r="C217" s="101"/>
      <c r="D217" s="36" t="s">
        <v>52</v>
      </c>
      <c r="E217" s="37">
        <f t="shared" si="53"/>
        <v>1.4285714285714285E-2</v>
      </c>
      <c r="F217" s="38">
        <v>35</v>
      </c>
      <c r="G217" s="52">
        <v>130</v>
      </c>
      <c r="H217" s="40">
        <f t="shared" si="54"/>
        <v>1.857142857142857</v>
      </c>
      <c r="I217" s="19">
        <f t="shared" si="55"/>
        <v>65</v>
      </c>
      <c r="J217" s="19">
        <v>0.5</v>
      </c>
    </row>
    <row r="218" spans="1:10" x14ac:dyDescent="0.25">
      <c r="A218" s="98"/>
      <c r="B218" s="48"/>
      <c r="C218" s="101"/>
      <c r="D218" s="36" t="s">
        <v>36</v>
      </c>
      <c r="E218" s="37">
        <f t="shared" si="53"/>
        <v>2.8571428571428571E-3</v>
      </c>
      <c r="F218" s="38">
        <v>35</v>
      </c>
      <c r="G218" s="43">
        <v>350</v>
      </c>
      <c r="H218" s="40">
        <f t="shared" si="54"/>
        <v>1</v>
      </c>
      <c r="I218" s="19">
        <f t="shared" si="55"/>
        <v>35</v>
      </c>
      <c r="J218" s="19">
        <v>0.1</v>
      </c>
    </row>
    <row r="219" spans="1:10" x14ac:dyDescent="0.25">
      <c r="A219" s="98"/>
      <c r="B219" s="48"/>
      <c r="C219" s="101"/>
      <c r="D219" s="36" t="s">
        <v>70</v>
      </c>
      <c r="E219" s="37">
        <f t="shared" si="53"/>
        <v>2.8571428571428571E-2</v>
      </c>
      <c r="F219" s="38">
        <v>35</v>
      </c>
      <c r="G219" s="52">
        <v>70</v>
      </c>
      <c r="H219" s="40">
        <f t="shared" si="54"/>
        <v>2</v>
      </c>
      <c r="I219" s="19">
        <f t="shared" si="55"/>
        <v>70</v>
      </c>
      <c r="J219" s="19">
        <v>1</v>
      </c>
    </row>
    <row r="220" spans="1:10" x14ac:dyDescent="0.25">
      <c r="A220" s="98"/>
      <c r="B220" s="48"/>
      <c r="C220" s="80" t="s">
        <v>23</v>
      </c>
      <c r="D220" s="41"/>
      <c r="E220" s="37">
        <f t="shared" si="53"/>
        <v>0.11428571428571428</v>
      </c>
      <c r="F220" s="38">
        <v>35</v>
      </c>
      <c r="G220" s="44">
        <v>30</v>
      </c>
      <c r="H220" s="40">
        <f t="shared" si="54"/>
        <v>3.4285714285714284</v>
      </c>
      <c r="I220" s="19">
        <f t="shared" si="55"/>
        <v>120</v>
      </c>
      <c r="J220" s="19">
        <v>4</v>
      </c>
    </row>
    <row r="221" spans="1:10" x14ac:dyDescent="0.25">
      <c r="A221" s="98"/>
      <c r="B221" s="48"/>
      <c r="C221" s="95" t="s">
        <v>32</v>
      </c>
      <c r="D221" s="15" t="s">
        <v>33</v>
      </c>
      <c r="E221" s="37">
        <f t="shared" si="53"/>
        <v>5.7142857142857141E-2</v>
      </c>
      <c r="F221" s="38">
        <v>35</v>
      </c>
      <c r="G221" s="21">
        <v>150</v>
      </c>
      <c r="H221" s="46">
        <f t="shared" si="54"/>
        <v>8.5714285714285712</v>
      </c>
      <c r="I221" s="19">
        <f t="shared" si="55"/>
        <v>300</v>
      </c>
      <c r="J221" s="47">
        <v>2</v>
      </c>
    </row>
    <row r="222" spans="1:10" x14ac:dyDescent="0.25">
      <c r="A222" s="98"/>
      <c r="B222" s="48"/>
      <c r="C222" s="96"/>
      <c r="D222" s="15" t="s">
        <v>71</v>
      </c>
      <c r="E222" s="37">
        <f t="shared" si="53"/>
        <v>4.5714285714285714E-2</v>
      </c>
      <c r="F222" s="38">
        <v>35</v>
      </c>
      <c r="G222" s="44">
        <v>150</v>
      </c>
      <c r="H222" s="40">
        <f t="shared" si="54"/>
        <v>6.8571428571428568</v>
      </c>
      <c r="I222" s="19">
        <f t="shared" si="55"/>
        <v>240</v>
      </c>
      <c r="J222" s="19">
        <v>1.6</v>
      </c>
    </row>
    <row r="223" spans="1:10" x14ac:dyDescent="0.25">
      <c r="A223" s="98"/>
      <c r="B223" s="48"/>
      <c r="C223" s="90"/>
      <c r="D223" s="41"/>
      <c r="E223" s="37"/>
      <c r="F223" s="38"/>
      <c r="G223" s="44"/>
      <c r="H223" s="40"/>
      <c r="I223" s="19"/>
      <c r="J223" s="19"/>
    </row>
    <row r="224" spans="1:10" x14ac:dyDescent="0.25">
      <c r="A224" s="98"/>
      <c r="B224" s="48"/>
      <c r="C224" s="80"/>
      <c r="D224" s="41"/>
      <c r="E224" s="37"/>
      <c r="F224" s="38"/>
      <c r="G224" s="44"/>
      <c r="H224" s="40"/>
      <c r="I224" s="19"/>
      <c r="J224" s="19"/>
    </row>
    <row r="225" spans="1:10" hidden="1" x14ac:dyDescent="0.25">
      <c r="A225" s="98"/>
      <c r="B225" s="48"/>
      <c r="C225" s="81"/>
      <c r="D225" s="41"/>
      <c r="E225" s="37"/>
      <c r="F225" s="38"/>
      <c r="G225" s="44"/>
      <c r="H225" s="40"/>
      <c r="I225" s="19"/>
      <c r="J225" s="19"/>
    </row>
    <row r="226" spans="1:10" hidden="1" x14ac:dyDescent="0.25">
      <c r="A226" s="98"/>
      <c r="B226" s="48"/>
      <c r="C226" s="66"/>
      <c r="D226" s="41"/>
      <c r="E226" s="37"/>
      <c r="F226" s="38"/>
      <c r="G226" s="44"/>
      <c r="H226" s="40"/>
      <c r="I226" s="19"/>
      <c r="J226" s="19"/>
    </row>
    <row r="227" spans="1:10" hidden="1" x14ac:dyDescent="0.25">
      <c r="A227" s="98"/>
      <c r="B227" s="48"/>
      <c r="C227" s="66"/>
      <c r="D227" s="41"/>
      <c r="E227" s="37"/>
      <c r="F227" s="38"/>
      <c r="G227" s="44"/>
      <c r="H227" s="40"/>
      <c r="I227" s="19"/>
      <c r="J227" s="19"/>
    </row>
    <row r="228" spans="1:10" hidden="1" x14ac:dyDescent="0.25">
      <c r="A228" s="98"/>
      <c r="B228" s="48"/>
      <c r="C228" s="66"/>
      <c r="D228" s="41"/>
      <c r="E228" s="37"/>
      <c r="F228" s="38"/>
      <c r="G228" s="45"/>
      <c r="H228" s="40"/>
      <c r="I228" s="19"/>
      <c r="J228" s="19"/>
    </row>
    <row r="229" spans="1:10" hidden="1" x14ac:dyDescent="0.25">
      <c r="A229" s="98"/>
      <c r="B229" s="48"/>
      <c r="C229" s="67"/>
      <c r="D229" s="41"/>
      <c r="E229" s="37"/>
      <c r="F229" s="38"/>
      <c r="G229" s="44"/>
      <c r="H229" s="40"/>
      <c r="I229" s="19"/>
      <c r="J229" s="19"/>
    </row>
    <row r="230" spans="1:10" hidden="1" x14ac:dyDescent="0.25">
      <c r="A230" s="98"/>
      <c r="B230" s="48"/>
      <c r="C230" s="63"/>
      <c r="D230" s="41"/>
      <c r="E230" s="37"/>
      <c r="F230" s="38"/>
      <c r="G230" s="44"/>
      <c r="H230" s="40"/>
      <c r="I230" s="19"/>
      <c r="J230" s="19"/>
    </row>
    <row r="231" spans="1:10" hidden="1" x14ac:dyDescent="0.25">
      <c r="A231" s="98"/>
      <c r="B231" s="48"/>
      <c r="C231" s="64"/>
      <c r="D231" s="41"/>
      <c r="E231" s="37"/>
      <c r="F231" s="38"/>
      <c r="G231" s="45"/>
      <c r="H231" s="40"/>
      <c r="I231" s="19"/>
      <c r="J231" s="19"/>
    </row>
    <row r="232" spans="1:10" hidden="1" x14ac:dyDescent="0.25">
      <c r="A232" s="98"/>
      <c r="B232" s="48"/>
      <c r="C232" s="68"/>
      <c r="D232" s="50"/>
      <c r="E232" s="51"/>
      <c r="F232" s="38"/>
      <c r="G232" s="52"/>
      <c r="H232" s="40"/>
      <c r="I232" s="19"/>
      <c r="J232" s="19"/>
    </row>
    <row r="233" spans="1:10" hidden="1" x14ac:dyDescent="0.25">
      <c r="A233" s="98"/>
      <c r="B233" s="48"/>
      <c r="C233" s="69"/>
      <c r="D233" s="50"/>
      <c r="E233" s="49"/>
      <c r="F233" s="38"/>
      <c r="G233" s="52"/>
      <c r="H233" s="40"/>
      <c r="I233" s="19"/>
      <c r="J233" s="19"/>
    </row>
    <row r="234" spans="1:10" hidden="1" x14ac:dyDescent="0.25">
      <c r="A234" s="98"/>
      <c r="B234" s="48"/>
      <c r="C234" s="69"/>
      <c r="D234" s="50"/>
      <c r="E234" s="53"/>
      <c r="F234" s="38"/>
      <c r="G234" s="43"/>
      <c r="H234" s="40"/>
      <c r="I234" s="19"/>
      <c r="J234" s="19"/>
    </row>
    <row r="235" spans="1:10" hidden="1" x14ac:dyDescent="0.25">
      <c r="A235" s="98"/>
      <c r="B235" s="48"/>
      <c r="C235" s="70"/>
      <c r="D235" s="50"/>
      <c r="E235" s="51"/>
      <c r="F235" s="38"/>
      <c r="G235" s="52"/>
      <c r="H235" s="40"/>
      <c r="I235" s="19"/>
      <c r="J235" s="19"/>
    </row>
    <row r="236" spans="1:10" hidden="1" x14ac:dyDescent="0.25">
      <c r="A236" s="98"/>
      <c r="B236" s="48"/>
      <c r="C236" s="54"/>
      <c r="D236" s="41"/>
      <c r="E236" s="55"/>
      <c r="F236" s="38"/>
      <c r="G236" s="45"/>
      <c r="H236" s="40"/>
      <c r="I236" s="19"/>
      <c r="J236" s="19"/>
    </row>
    <row r="237" spans="1:10" x14ac:dyDescent="0.25">
      <c r="A237" s="99"/>
      <c r="B237" s="56"/>
      <c r="C237" s="57" t="s">
        <v>24</v>
      </c>
      <c r="D237" s="58"/>
      <c r="E237" s="59"/>
      <c r="F237" s="60"/>
      <c r="G237" s="61"/>
      <c r="H237" s="62">
        <f>SUM(H213:H236)</f>
        <v>60.999999999999986</v>
      </c>
      <c r="I237" s="62">
        <f>SUM(I213:I236)</f>
        <v>2135</v>
      </c>
      <c r="J237" s="62">
        <f>SUM(J213:J236)</f>
        <v>14.7</v>
      </c>
    </row>
    <row r="238" spans="1:10" x14ac:dyDescent="0.25">
      <c r="A238" s="97" t="s">
        <v>46</v>
      </c>
      <c r="B238" s="48"/>
      <c r="C238" s="102" t="s">
        <v>74</v>
      </c>
      <c r="D238" s="74" t="s">
        <v>70</v>
      </c>
      <c r="E238" s="37">
        <f t="shared" ref="E238:E244" si="56">J238/F238</f>
        <v>6.3285714285714278E-2</v>
      </c>
      <c r="F238" s="38">
        <v>35</v>
      </c>
      <c r="G238" s="52">
        <v>70</v>
      </c>
      <c r="H238" s="40">
        <f t="shared" ref="H238:H244" si="57">G238*E238</f>
        <v>4.43</v>
      </c>
      <c r="I238" s="19">
        <f t="shared" ref="I238:I240" si="58">H238*F238</f>
        <v>155.04999999999998</v>
      </c>
      <c r="J238" s="19">
        <v>2.2149999999999999</v>
      </c>
    </row>
    <row r="239" spans="1:10" x14ac:dyDescent="0.25">
      <c r="A239" s="98"/>
      <c r="B239" s="48"/>
      <c r="C239" s="103"/>
      <c r="D239" s="74" t="s">
        <v>38</v>
      </c>
      <c r="E239" s="37">
        <f t="shared" si="56"/>
        <v>5.7142857142857141E-2</v>
      </c>
      <c r="F239" s="38">
        <v>35</v>
      </c>
      <c r="G239" s="45">
        <v>90</v>
      </c>
      <c r="H239" s="40">
        <f t="shared" si="57"/>
        <v>5.1428571428571423</v>
      </c>
      <c r="I239" s="19">
        <f t="shared" si="58"/>
        <v>179.99999999999997</v>
      </c>
      <c r="J239" s="19">
        <v>2</v>
      </c>
    </row>
    <row r="240" spans="1:10" x14ac:dyDescent="0.25">
      <c r="A240" s="98"/>
      <c r="B240" s="48"/>
      <c r="C240" s="103"/>
      <c r="D240" s="75" t="s">
        <v>20</v>
      </c>
      <c r="E240" s="37">
        <f t="shared" si="56"/>
        <v>1.4285714285714285E-2</v>
      </c>
      <c r="F240" s="38">
        <v>35</v>
      </c>
      <c r="G240" s="42">
        <v>600</v>
      </c>
      <c r="H240" s="40">
        <f t="shared" si="57"/>
        <v>8.5714285714285712</v>
      </c>
      <c r="I240" s="19">
        <f t="shared" si="58"/>
        <v>300</v>
      </c>
      <c r="J240" s="19">
        <v>0.5</v>
      </c>
    </row>
    <row r="241" spans="1:10" x14ac:dyDescent="0.25">
      <c r="A241" s="98"/>
      <c r="B241" s="48"/>
      <c r="C241" s="104" t="s">
        <v>75</v>
      </c>
      <c r="D241" s="15" t="s">
        <v>30</v>
      </c>
      <c r="E241" s="37">
        <f t="shared" si="56"/>
        <v>1.4285714285714285E-2</v>
      </c>
      <c r="F241" s="38">
        <v>35</v>
      </c>
      <c r="G241" s="24">
        <v>200</v>
      </c>
      <c r="H241" s="46">
        <f t="shared" si="57"/>
        <v>2.8571428571428572</v>
      </c>
      <c r="I241" s="19">
        <f t="shared" ref="I241:I244" si="59">H241*F241</f>
        <v>100</v>
      </c>
      <c r="J241" s="47">
        <v>0.5</v>
      </c>
    </row>
    <row r="242" spans="1:10" x14ac:dyDescent="0.25">
      <c r="A242" s="98"/>
      <c r="B242" s="48"/>
      <c r="C242" s="105"/>
      <c r="D242" s="15" t="s">
        <v>21</v>
      </c>
      <c r="E242" s="37">
        <f t="shared" si="56"/>
        <v>5.7142857142857141E-2</v>
      </c>
      <c r="F242" s="38">
        <v>35</v>
      </c>
      <c r="G242" s="21">
        <v>70</v>
      </c>
      <c r="H242" s="46">
        <f t="shared" si="57"/>
        <v>4</v>
      </c>
      <c r="I242" s="19">
        <f t="shared" si="59"/>
        <v>140</v>
      </c>
      <c r="J242" s="47">
        <v>2</v>
      </c>
    </row>
    <row r="243" spans="1:10" x14ac:dyDescent="0.25">
      <c r="A243" s="98"/>
      <c r="B243" s="48"/>
      <c r="C243" s="105"/>
      <c r="D243" s="15" t="s">
        <v>22</v>
      </c>
      <c r="E243" s="37">
        <f t="shared" si="56"/>
        <v>0</v>
      </c>
      <c r="F243" s="38">
        <v>35</v>
      </c>
      <c r="G243" s="17">
        <v>300</v>
      </c>
      <c r="H243" s="46">
        <f t="shared" si="57"/>
        <v>0</v>
      </c>
      <c r="I243" s="19">
        <f t="shared" si="59"/>
        <v>0</v>
      </c>
      <c r="J243" s="47">
        <v>0</v>
      </c>
    </row>
    <row r="244" spans="1:10" x14ac:dyDescent="0.25">
      <c r="A244" s="98"/>
      <c r="B244" s="48"/>
      <c r="C244" s="106"/>
      <c r="D244" s="15" t="s">
        <v>31</v>
      </c>
      <c r="E244" s="37">
        <f t="shared" si="56"/>
        <v>2.8571428571428571E-2</v>
      </c>
      <c r="F244" s="38">
        <v>35</v>
      </c>
      <c r="G244" s="21">
        <v>150</v>
      </c>
      <c r="H244" s="46">
        <f t="shared" si="57"/>
        <v>4.2857142857142856</v>
      </c>
      <c r="I244" s="19">
        <f t="shared" si="59"/>
        <v>150</v>
      </c>
      <c r="J244" s="47">
        <v>1</v>
      </c>
    </row>
    <row r="245" spans="1:10" x14ac:dyDescent="0.25">
      <c r="A245" s="98"/>
      <c r="B245" s="48"/>
      <c r="C245" s="80" t="s">
        <v>23</v>
      </c>
      <c r="D245" s="41"/>
      <c r="E245" s="37">
        <f>J245/F245</f>
        <v>5.7142857142857141E-2</v>
      </c>
      <c r="F245" s="38">
        <v>35</v>
      </c>
      <c r="G245" s="44">
        <v>30</v>
      </c>
      <c r="H245" s="40">
        <f t="shared" ref="H245:I247" si="60">G245*E245</f>
        <v>1.7142857142857142</v>
      </c>
      <c r="I245" s="19">
        <f t="shared" si="60"/>
        <v>60</v>
      </c>
      <c r="J245" s="19">
        <v>2</v>
      </c>
    </row>
    <row r="246" spans="1:10" x14ac:dyDescent="0.25">
      <c r="A246" s="98"/>
      <c r="B246" s="48"/>
      <c r="C246" s="95" t="s">
        <v>32</v>
      </c>
      <c r="D246" s="15" t="s">
        <v>33</v>
      </c>
      <c r="E246" s="37">
        <f>J246/F246</f>
        <v>0.11428571428571428</v>
      </c>
      <c r="F246" s="38">
        <v>35</v>
      </c>
      <c r="G246" s="21">
        <v>150</v>
      </c>
      <c r="H246" s="46">
        <f t="shared" si="60"/>
        <v>17.142857142857142</v>
      </c>
      <c r="I246" s="19">
        <f t="shared" si="60"/>
        <v>600</v>
      </c>
      <c r="J246" s="47">
        <v>4</v>
      </c>
    </row>
    <row r="247" spans="1:10" x14ac:dyDescent="0.25">
      <c r="A247" s="98"/>
      <c r="B247" s="48"/>
      <c r="C247" s="96"/>
      <c r="D247" s="15" t="s">
        <v>71</v>
      </c>
      <c r="E247" s="37">
        <f>J247/F247</f>
        <v>8.5714285714285715E-2</v>
      </c>
      <c r="F247" s="38">
        <v>35</v>
      </c>
      <c r="G247" s="44">
        <v>150</v>
      </c>
      <c r="H247" s="40">
        <f t="shared" si="60"/>
        <v>12.857142857142858</v>
      </c>
      <c r="I247" s="19">
        <f t="shared" si="60"/>
        <v>450</v>
      </c>
      <c r="J247" s="19">
        <v>3</v>
      </c>
    </row>
    <row r="248" spans="1:10" x14ac:dyDescent="0.25">
      <c r="A248" s="98"/>
      <c r="B248" s="48"/>
      <c r="C248" s="91"/>
      <c r="D248" s="41"/>
      <c r="E248" s="37"/>
      <c r="F248" s="38"/>
      <c r="G248" s="44"/>
      <c r="H248" s="40"/>
      <c r="I248" s="19"/>
      <c r="J248" s="19"/>
    </row>
    <row r="249" spans="1:10" x14ac:dyDescent="0.25">
      <c r="A249" s="98"/>
      <c r="B249" s="48"/>
      <c r="C249" s="80"/>
      <c r="D249" s="41"/>
      <c r="E249" s="37"/>
      <c r="F249" s="38"/>
      <c r="G249" s="44"/>
      <c r="H249" s="40"/>
      <c r="I249" s="19"/>
      <c r="J249" s="19"/>
    </row>
    <row r="250" spans="1:10" hidden="1" x14ac:dyDescent="0.25">
      <c r="A250" s="98"/>
      <c r="B250" s="48"/>
      <c r="C250" s="95"/>
      <c r="D250" s="15"/>
      <c r="E250" s="37"/>
      <c r="F250" s="38"/>
      <c r="G250" s="21"/>
      <c r="H250" s="46"/>
      <c r="I250" s="19"/>
      <c r="J250" s="47"/>
    </row>
    <row r="251" spans="1:10" hidden="1" x14ac:dyDescent="0.25">
      <c r="A251" s="98"/>
      <c r="B251" s="48"/>
      <c r="C251" s="96"/>
      <c r="D251" s="15"/>
      <c r="E251" s="37"/>
      <c r="F251" s="38"/>
      <c r="G251" s="44"/>
      <c r="H251" s="40"/>
      <c r="I251" s="19"/>
      <c r="J251" s="19"/>
    </row>
    <row r="252" spans="1:10" hidden="1" x14ac:dyDescent="0.25">
      <c r="A252" s="98"/>
      <c r="B252" s="48"/>
      <c r="C252" s="86"/>
      <c r="D252" s="36"/>
      <c r="E252" s="37"/>
      <c r="F252" s="38"/>
      <c r="G252" s="52"/>
      <c r="H252" s="40"/>
      <c r="I252" s="19"/>
      <c r="J252" s="19"/>
    </row>
    <row r="253" spans="1:10" hidden="1" x14ac:dyDescent="0.25">
      <c r="A253" s="98"/>
      <c r="B253" s="48"/>
      <c r="C253" s="87"/>
      <c r="D253" s="41"/>
      <c r="E253" s="37"/>
      <c r="F253" s="38"/>
      <c r="G253" s="44"/>
      <c r="H253" s="40"/>
      <c r="I253" s="19"/>
      <c r="J253" s="19"/>
    </row>
    <row r="254" spans="1:10" hidden="1" x14ac:dyDescent="0.25">
      <c r="A254" s="98"/>
      <c r="B254" s="48"/>
      <c r="C254" s="104"/>
      <c r="D254" s="15"/>
      <c r="E254" s="37"/>
      <c r="F254" s="38"/>
      <c r="G254" s="24"/>
      <c r="H254" s="46"/>
      <c r="I254" s="19"/>
      <c r="J254" s="47"/>
    </row>
    <row r="255" spans="1:10" hidden="1" x14ac:dyDescent="0.25">
      <c r="A255" s="98"/>
      <c r="B255" s="48"/>
      <c r="C255" s="105"/>
      <c r="D255" s="15"/>
      <c r="E255" s="37"/>
      <c r="F255" s="38"/>
      <c r="G255" s="21"/>
      <c r="H255" s="46"/>
      <c r="I255" s="19"/>
      <c r="J255" s="47"/>
    </row>
    <row r="256" spans="1:10" hidden="1" x14ac:dyDescent="0.25">
      <c r="A256" s="98"/>
      <c r="B256" s="48"/>
      <c r="C256" s="105"/>
      <c r="D256" s="15"/>
      <c r="E256" s="37"/>
      <c r="F256" s="38"/>
      <c r="G256" s="17"/>
      <c r="H256" s="46"/>
      <c r="I256" s="19"/>
      <c r="J256" s="47"/>
    </row>
    <row r="257" spans="1:10" hidden="1" x14ac:dyDescent="0.25">
      <c r="A257" s="98"/>
      <c r="B257" s="48"/>
      <c r="C257" s="106"/>
      <c r="D257" s="15"/>
      <c r="E257" s="37"/>
      <c r="F257" s="38"/>
      <c r="G257" s="21"/>
      <c r="H257" s="46"/>
      <c r="I257" s="19"/>
      <c r="J257" s="47"/>
    </row>
    <row r="258" spans="1:10" hidden="1" x14ac:dyDescent="0.25">
      <c r="A258" s="98"/>
      <c r="B258" s="48"/>
      <c r="C258" s="69"/>
      <c r="D258" s="50"/>
      <c r="E258" s="49"/>
      <c r="F258" s="38"/>
      <c r="G258" s="52"/>
      <c r="H258" s="40"/>
      <c r="I258" s="19"/>
      <c r="J258" s="19"/>
    </row>
    <row r="259" spans="1:10" hidden="1" x14ac:dyDescent="0.25">
      <c r="A259" s="98"/>
      <c r="B259" s="48"/>
      <c r="C259" s="69"/>
      <c r="D259" s="50"/>
      <c r="E259" s="53"/>
      <c r="F259" s="38"/>
      <c r="G259" s="43"/>
      <c r="H259" s="40"/>
      <c r="I259" s="19"/>
      <c r="J259" s="19"/>
    </row>
    <row r="260" spans="1:10" hidden="1" x14ac:dyDescent="0.25">
      <c r="A260" s="98"/>
      <c r="B260" s="48"/>
      <c r="C260" s="70"/>
      <c r="D260" s="50"/>
      <c r="E260" s="51"/>
      <c r="F260" s="38"/>
      <c r="G260" s="52"/>
      <c r="H260" s="40"/>
      <c r="I260" s="19"/>
      <c r="J260" s="19"/>
    </row>
    <row r="261" spans="1:10" hidden="1" x14ac:dyDescent="0.25">
      <c r="A261" s="98"/>
      <c r="B261" s="48"/>
      <c r="C261" s="54"/>
      <c r="D261" s="41"/>
      <c r="E261" s="55"/>
      <c r="F261" s="38"/>
      <c r="G261" s="45"/>
      <c r="H261" s="40"/>
      <c r="I261" s="19"/>
      <c r="J261" s="19"/>
    </row>
    <row r="262" spans="1:10" x14ac:dyDescent="0.25">
      <c r="A262" s="99"/>
      <c r="B262" s="56"/>
      <c r="C262" s="57" t="s">
        <v>24</v>
      </c>
      <c r="D262" s="58"/>
      <c r="E262" s="59"/>
      <c r="F262" s="60"/>
      <c r="G262" s="61"/>
      <c r="H262" s="62">
        <f>SUM(H238:H261)</f>
        <v>61.001428571428576</v>
      </c>
      <c r="I262" s="62">
        <f>SUM(I238:I261)</f>
        <v>2135.0500000000002</v>
      </c>
      <c r="J262" s="62">
        <f>SUM(J238:J261)</f>
        <v>17.215</v>
      </c>
    </row>
    <row r="263" spans="1:10" x14ac:dyDescent="0.25">
      <c r="A263" s="97" t="s">
        <v>47</v>
      </c>
      <c r="B263" s="48"/>
      <c r="C263" s="102" t="s">
        <v>56</v>
      </c>
      <c r="D263" s="74" t="s">
        <v>57</v>
      </c>
      <c r="E263" s="37">
        <f t="shared" ref="E263:E267" si="61">J263/F263</f>
        <v>7.1428571428571425E-2</v>
      </c>
      <c r="F263" s="38">
        <v>35</v>
      </c>
      <c r="G263" s="52">
        <v>270</v>
      </c>
      <c r="H263" s="40">
        <f t="shared" ref="H263:H267" si="62">G263*E263</f>
        <v>19.285714285714285</v>
      </c>
      <c r="I263" s="19">
        <f t="shared" ref="I263:I278" si="63">H263*F263</f>
        <v>675</v>
      </c>
      <c r="J263" s="19">
        <v>2.5</v>
      </c>
    </row>
    <row r="264" spans="1:10" x14ac:dyDescent="0.25">
      <c r="A264" s="98"/>
      <c r="B264" s="48"/>
      <c r="C264" s="107"/>
      <c r="D264" s="74" t="s">
        <v>17</v>
      </c>
      <c r="E264" s="37">
        <f t="shared" si="61"/>
        <v>1.4142857142857143E-2</v>
      </c>
      <c r="F264" s="38">
        <v>35</v>
      </c>
      <c r="G264" s="45">
        <v>60</v>
      </c>
      <c r="H264" s="40">
        <f t="shared" si="62"/>
        <v>0.84857142857142853</v>
      </c>
      <c r="I264" s="19">
        <f t="shared" si="63"/>
        <v>29.7</v>
      </c>
      <c r="J264" s="19">
        <v>0.495</v>
      </c>
    </row>
    <row r="265" spans="1:10" x14ac:dyDescent="0.25">
      <c r="A265" s="98"/>
      <c r="B265" s="48"/>
      <c r="C265" s="107"/>
      <c r="D265" s="75" t="s">
        <v>12</v>
      </c>
      <c r="E265" s="37">
        <f t="shared" si="61"/>
        <v>1.4285714285714285E-2</v>
      </c>
      <c r="F265" s="38">
        <v>35</v>
      </c>
      <c r="G265" s="42">
        <v>60</v>
      </c>
      <c r="H265" s="40">
        <f t="shared" si="62"/>
        <v>0.8571428571428571</v>
      </c>
      <c r="I265" s="19">
        <f t="shared" si="63"/>
        <v>30</v>
      </c>
      <c r="J265" s="19">
        <v>0.5</v>
      </c>
    </row>
    <row r="266" spans="1:10" x14ac:dyDescent="0.25">
      <c r="A266" s="98"/>
      <c r="B266" s="48"/>
      <c r="C266" s="107"/>
      <c r="D266" s="75" t="s">
        <v>20</v>
      </c>
      <c r="E266" s="37">
        <f t="shared" si="61"/>
        <v>1.4285714285714285E-2</v>
      </c>
      <c r="F266" s="38">
        <v>35</v>
      </c>
      <c r="G266" s="71">
        <v>600</v>
      </c>
      <c r="H266" s="40">
        <f t="shared" si="62"/>
        <v>8.5714285714285712</v>
      </c>
      <c r="I266" s="19">
        <f t="shared" si="63"/>
        <v>300</v>
      </c>
      <c r="J266" s="19">
        <v>0.5</v>
      </c>
    </row>
    <row r="267" spans="1:10" x14ac:dyDescent="0.25">
      <c r="A267" s="98"/>
      <c r="B267" s="48"/>
      <c r="C267" s="108"/>
      <c r="D267" s="75" t="s">
        <v>16</v>
      </c>
      <c r="E267" s="37">
        <f t="shared" si="61"/>
        <v>8.5714285714285715E-2</v>
      </c>
      <c r="F267" s="38">
        <v>35</v>
      </c>
      <c r="G267" s="52">
        <v>70</v>
      </c>
      <c r="H267" s="40">
        <f t="shared" si="62"/>
        <v>6</v>
      </c>
      <c r="I267" s="19">
        <f t="shared" si="63"/>
        <v>210</v>
      </c>
      <c r="J267" s="19">
        <v>3</v>
      </c>
    </row>
    <row r="268" spans="1:10" x14ac:dyDescent="0.25">
      <c r="A268" s="98"/>
      <c r="B268" s="48"/>
      <c r="C268" s="109" t="s">
        <v>25</v>
      </c>
      <c r="D268" s="36" t="s">
        <v>26</v>
      </c>
      <c r="E268" s="37">
        <f>J268/F268</f>
        <v>5.7142857142857141E-2</v>
      </c>
      <c r="F268" s="38">
        <v>35</v>
      </c>
      <c r="G268" s="39">
        <v>60</v>
      </c>
      <c r="H268" s="40">
        <f>G268*E268</f>
        <v>3.4285714285714284</v>
      </c>
      <c r="I268" s="19">
        <f t="shared" si="63"/>
        <v>120</v>
      </c>
      <c r="J268" s="19">
        <v>2</v>
      </c>
    </row>
    <row r="269" spans="1:10" x14ac:dyDescent="0.25">
      <c r="A269" s="98"/>
      <c r="B269" s="48"/>
      <c r="C269" s="110"/>
      <c r="D269" s="36" t="s">
        <v>17</v>
      </c>
      <c r="E269" s="37">
        <f t="shared" ref="E269:E278" si="64">J269/F269</f>
        <v>1.4285714285714285E-2</v>
      </c>
      <c r="F269" s="38">
        <v>35</v>
      </c>
      <c r="G269" s="39">
        <v>60</v>
      </c>
      <c r="H269" s="40">
        <f t="shared" ref="H269:H278" si="65">G269*E269</f>
        <v>0.8571428571428571</v>
      </c>
      <c r="I269" s="19">
        <f t="shared" si="63"/>
        <v>30</v>
      </c>
      <c r="J269" s="19">
        <v>0.5</v>
      </c>
    </row>
    <row r="270" spans="1:10" x14ac:dyDescent="0.25">
      <c r="A270" s="98"/>
      <c r="B270" s="48"/>
      <c r="C270" s="110"/>
      <c r="D270" s="41" t="s">
        <v>22</v>
      </c>
      <c r="E270" s="37">
        <f t="shared" si="64"/>
        <v>1.4285714285714286E-3</v>
      </c>
      <c r="F270" s="38">
        <v>35</v>
      </c>
      <c r="G270" s="42">
        <v>300</v>
      </c>
      <c r="H270" s="40">
        <f t="shared" si="65"/>
        <v>0.42857142857142855</v>
      </c>
      <c r="I270" s="19">
        <f t="shared" si="63"/>
        <v>15</v>
      </c>
      <c r="J270" s="19">
        <v>0.05</v>
      </c>
    </row>
    <row r="271" spans="1:10" x14ac:dyDescent="0.25">
      <c r="A271" s="98"/>
      <c r="B271" s="48"/>
      <c r="C271" s="110"/>
      <c r="D271" s="36" t="s">
        <v>36</v>
      </c>
      <c r="E271" s="37">
        <f t="shared" si="64"/>
        <v>2.8571428571428571E-3</v>
      </c>
      <c r="F271" s="38">
        <v>35</v>
      </c>
      <c r="G271" s="39">
        <v>350</v>
      </c>
      <c r="H271" s="40">
        <f t="shared" si="65"/>
        <v>1</v>
      </c>
      <c r="I271" s="19">
        <f t="shared" si="63"/>
        <v>35</v>
      </c>
      <c r="J271" s="19">
        <v>0.1</v>
      </c>
    </row>
    <row r="272" spans="1:10" x14ac:dyDescent="0.25">
      <c r="A272" s="98"/>
      <c r="B272" s="48"/>
      <c r="C272" s="110"/>
      <c r="D272" s="41" t="s">
        <v>35</v>
      </c>
      <c r="E272" s="37">
        <f t="shared" si="64"/>
        <v>2.8571428571428571E-2</v>
      </c>
      <c r="F272" s="38">
        <v>35</v>
      </c>
      <c r="G272" s="43">
        <v>130</v>
      </c>
      <c r="H272" s="40">
        <f t="shared" si="65"/>
        <v>3.714285714285714</v>
      </c>
      <c r="I272" s="19">
        <f t="shared" si="63"/>
        <v>130</v>
      </c>
      <c r="J272" s="19">
        <v>1</v>
      </c>
    </row>
    <row r="273" spans="1:10" x14ac:dyDescent="0.25">
      <c r="A273" s="98"/>
      <c r="B273" s="48"/>
      <c r="C273" s="112"/>
      <c r="D273" s="41" t="s">
        <v>27</v>
      </c>
      <c r="E273" s="37">
        <f t="shared" si="64"/>
        <v>0.02</v>
      </c>
      <c r="F273" s="38">
        <v>35</v>
      </c>
      <c r="G273" s="44">
        <v>100</v>
      </c>
      <c r="H273" s="40">
        <f t="shared" si="65"/>
        <v>2</v>
      </c>
      <c r="I273" s="19">
        <f t="shared" si="63"/>
        <v>70</v>
      </c>
      <c r="J273" s="19">
        <v>0.7</v>
      </c>
    </row>
    <row r="274" spans="1:10" x14ac:dyDescent="0.25">
      <c r="A274" s="98"/>
      <c r="B274" s="48"/>
      <c r="C274" s="80" t="s">
        <v>23</v>
      </c>
      <c r="D274" s="41"/>
      <c r="E274" s="37">
        <f t="shared" si="64"/>
        <v>5.7142857142857141E-2</v>
      </c>
      <c r="F274" s="38">
        <v>35</v>
      </c>
      <c r="G274" s="44">
        <v>30</v>
      </c>
      <c r="H274" s="40">
        <f t="shared" si="65"/>
        <v>1.7142857142857142</v>
      </c>
      <c r="I274" s="19">
        <f t="shared" si="63"/>
        <v>60</v>
      </c>
      <c r="J274" s="19">
        <v>2</v>
      </c>
    </row>
    <row r="275" spans="1:10" x14ac:dyDescent="0.25">
      <c r="A275" s="98"/>
      <c r="B275" s="48"/>
      <c r="C275" s="101" t="s">
        <v>53</v>
      </c>
      <c r="D275" s="36" t="s">
        <v>54</v>
      </c>
      <c r="E275" s="37">
        <f t="shared" si="64"/>
        <v>2.8571428571428571E-2</v>
      </c>
      <c r="F275" s="38">
        <v>35</v>
      </c>
      <c r="G275" s="52">
        <v>200</v>
      </c>
      <c r="H275" s="40">
        <f t="shared" si="65"/>
        <v>5.7142857142857144</v>
      </c>
      <c r="I275" s="19">
        <f t="shared" si="63"/>
        <v>200</v>
      </c>
      <c r="J275" s="19">
        <v>1</v>
      </c>
    </row>
    <row r="276" spans="1:10" x14ac:dyDescent="0.25">
      <c r="A276" s="98"/>
      <c r="B276" s="48"/>
      <c r="C276" s="101"/>
      <c r="D276" s="36" t="s">
        <v>31</v>
      </c>
      <c r="E276" s="37">
        <f t="shared" si="64"/>
        <v>1.7142857142857144E-2</v>
      </c>
      <c r="F276" s="38">
        <v>35</v>
      </c>
      <c r="G276" s="43">
        <v>150</v>
      </c>
      <c r="H276" s="40">
        <f t="shared" si="65"/>
        <v>2.5714285714285716</v>
      </c>
      <c r="I276" s="19">
        <f t="shared" si="63"/>
        <v>90</v>
      </c>
      <c r="J276" s="19">
        <v>0.6</v>
      </c>
    </row>
    <row r="277" spans="1:10" x14ac:dyDescent="0.25">
      <c r="A277" s="98"/>
      <c r="B277" s="48"/>
      <c r="C277" s="101"/>
      <c r="D277" s="36" t="s">
        <v>22</v>
      </c>
      <c r="E277" s="37">
        <f t="shared" si="64"/>
        <v>2.8571428571428571E-5</v>
      </c>
      <c r="F277" s="38">
        <v>35</v>
      </c>
      <c r="G277" s="52">
        <v>300</v>
      </c>
      <c r="H277" s="40">
        <f t="shared" si="65"/>
        <v>8.5714285714285719E-3</v>
      </c>
      <c r="I277" s="19">
        <f t="shared" si="63"/>
        <v>0.3</v>
      </c>
      <c r="J277" s="19">
        <v>1E-3</v>
      </c>
    </row>
    <row r="278" spans="1:10" x14ac:dyDescent="0.25">
      <c r="A278" s="98"/>
      <c r="B278" s="48"/>
      <c r="C278" s="111"/>
      <c r="D278" s="41" t="s">
        <v>21</v>
      </c>
      <c r="E278" s="37">
        <f t="shared" si="64"/>
        <v>5.7142857142857141E-2</v>
      </c>
      <c r="F278" s="38">
        <v>35</v>
      </c>
      <c r="G278" s="44">
        <v>70</v>
      </c>
      <c r="H278" s="40">
        <f t="shared" si="65"/>
        <v>4</v>
      </c>
      <c r="I278" s="19">
        <f t="shared" si="63"/>
        <v>140</v>
      </c>
      <c r="J278" s="19">
        <v>2</v>
      </c>
    </row>
    <row r="279" spans="1:10" x14ac:dyDescent="0.25">
      <c r="A279" s="98"/>
      <c r="B279" s="48"/>
      <c r="C279" s="67"/>
      <c r="D279" s="41"/>
      <c r="E279" s="37"/>
      <c r="F279" s="38"/>
      <c r="G279" s="44"/>
      <c r="H279" s="40"/>
      <c r="I279" s="19"/>
      <c r="J279" s="19"/>
    </row>
    <row r="280" spans="1:10" hidden="1" x14ac:dyDescent="0.25">
      <c r="A280" s="98"/>
      <c r="B280" s="48"/>
      <c r="C280" s="63"/>
      <c r="D280" s="41"/>
      <c r="E280" s="37"/>
      <c r="F280" s="38"/>
      <c r="G280" s="44"/>
      <c r="H280" s="40"/>
      <c r="I280" s="19"/>
      <c r="J280" s="19"/>
    </row>
    <row r="281" spans="1:10" hidden="1" x14ac:dyDescent="0.25">
      <c r="A281" s="98"/>
      <c r="B281" s="48"/>
      <c r="C281" s="64"/>
      <c r="D281" s="41"/>
      <c r="E281" s="37"/>
      <c r="F281" s="38"/>
      <c r="G281" s="45"/>
      <c r="H281" s="40"/>
      <c r="I281" s="19"/>
      <c r="J281" s="19"/>
    </row>
    <row r="282" spans="1:10" hidden="1" x14ac:dyDescent="0.25">
      <c r="A282" s="98"/>
      <c r="B282" s="48"/>
      <c r="C282" s="68"/>
      <c r="D282" s="50"/>
      <c r="E282" s="51"/>
      <c r="F282" s="38"/>
      <c r="G282" s="52"/>
      <c r="H282" s="40"/>
      <c r="I282" s="19"/>
      <c r="J282" s="19"/>
    </row>
    <row r="283" spans="1:10" hidden="1" x14ac:dyDescent="0.25">
      <c r="A283" s="98"/>
      <c r="B283" s="48"/>
      <c r="C283" s="69"/>
      <c r="D283" s="50"/>
      <c r="E283" s="49"/>
      <c r="F283" s="38"/>
      <c r="G283" s="52"/>
      <c r="H283" s="40"/>
      <c r="I283" s="19"/>
      <c r="J283" s="19"/>
    </row>
    <row r="284" spans="1:10" hidden="1" x14ac:dyDescent="0.25">
      <c r="A284" s="98"/>
      <c r="B284" s="48"/>
      <c r="C284" s="69"/>
      <c r="D284" s="50"/>
      <c r="E284" s="53"/>
      <c r="F284" s="38"/>
      <c r="G284" s="43"/>
      <c r="H284" s="40"/>
      <c r="I284" s="19"/>
      <c r="J284" s="19"/>
    </row>
    <row r="285" spans="1:10" hidden="1" x14ac:dyDescent="0.25">
      <c r="A285" s="98"/>
      <c r="B285" s="48"/>
      <c r="C285" s="70"/>
      <c r="D285" s="50"/>
      <c r="E285" s="51"/>
      <c r="F285" s="38"/>
      <c r="G285" s="52"/>
      <c r="H285" s="40"/>
      <c r="I285" s="19"/>
      <c r="J285" s="19"/>
    </row>
    <row r="286" spans="1:10" hidden="1" x14ac:dyDescent="0.25">
      <c r="A286" s="98"/>
      <c r="B286" s="48"/>
      <c r="C286" s="54"/>
      <c r="D286" s="41"/>
      <c r="E286" s="55"/>
      <c r="F286" s="38"/>
      <c r="G286" s="45"/>
      <c r="H286" s="40"/>
      <c r="I286" s="19"/>
      <c r="J286" s="19"/>
    </row>
    <row r="287" spans="1:10" x14ac:dyDescent="0.25">
      <c r="A287" s="99"/>
      <c r="B287" s="56"/>
      <c r="C287" s="57" t="s">
        <v>24</v>
      </c>
      <c r="D287" s="58"/>
      <c r="E287" s="59"/>
      <c r="F287" s="60"/>
      <c r="G287" s="61"/>
      <c r="H287" s="62">
        <f>SUM(H263:H286)</f>
        <v>61</v>
      </c>
      <c r="I287" s="62">
        <f>SUM(I263:I286)</f>
        <v>2135</v>
      </c>
      <c r="J287" s="62">
        <f>SUM(J263:J286)</f>
        <v>16.945999999999998</v>
      </c>
    </row>
    <row r="288" spans="1:10" x14ac:dyDescent="0.25">
      <c r="A288" s="97" t="s">
        <v>61</v>
      </c>
      <c r="B288" s="48"/>
      <c r="C288" s="104" t="s">
        <v>76</v>
      </c>
      <c r="D288" s="15" t="s">
        <v>77</v>
      </c>
      <c r="E288" s="37">
        <f t="shared" ref="E288:E290" si="66">J288/F288</f>
        <v>7.6923076923076927E-2</v>
      </c>
      <c r="F288" s="38">
        <v>26</v>
      </c>
      <c r="G288" s="52">
        <v>60</v>
      </c>
      <c r="H288" s="40">
        <f t="shared" ref="H288:H290" si="67">G288*E288</f>
        <v>4.6153846153846159</v>
      </c>
      <c r="I288" s="19">
        <f t="shared" ref="I288:I290" si="68">H288*F288</f>
        <v>120.00000000000001</v>
      </c>
      <c r="J288" s="19">
        <v>2</v>
      </c>
    </row>
    <row r="289" spans="1:10" x14ac:dyDescent="0.25">
      <c r="A289" s="98"/>
      <c r="B289" s="48"/>
      <c r="C289" s="105"/>
      <c r="D289" s="15" t="s">
        <v>38</v>
      </c>
      <c r="E289" s="37">
        <f t="shared" si="66"/>
        <v>7.6923076923076927E-2</v>
      </c>
      <c r="F289" s="38">
        <v>26</v>
      </c>
      <c r="G289" s="45">
        <v>90</v>
      </c>
      <c r="H289" s="40">
        <f t="shared" si="67"/>
        <v>6.9230769230769234</v>
      </c>
      <c r="I289" s="19">
        <f t="shared" si="68"/>
        <v>180</v>
      </c>
      <c r="J289" s="19">
        <v>2</v>
      </c>
    </row>
    <row r="290" spans="1:10" x14ac:dyDescent="0.25">
      <c r="A290" s="98"/>
      <c r="B290" s="48"/>
      <c r="C290" s="105"/>
      <c r="D290" s="15" t="s">
        <v>20</v>
      </c>
      <c r="E290" s="37">
        <f t="shared" si="66"/>
        <v>1.9230769230769232E-2</v>
      </c>
      <c r="F290" s="38">
        <v>26</v>
      </c>
      <c r="G290" s="42">
        <v>600</v>
      </c>
      <c r="H290" s="40">
        <f t="shared" si="67"/>
        <v>11.538461538461538</v>
      </c>
      <c r="I290" s="19">
        <f t="shared" si="68"/>
        <v>300</v>
      </c>
      <c r="J290" s="19">
        <v>0.5</v>
      </c>
    </row>
    <row r="291" spans="1:10" x14ac:dyDescent="0.25">
      <c r="A291" s="98"/>
      <c r="B291" s="48"/>
      <c r="C291" s="105"/>
      <c r="D291" s="15"/>
      <c r="E291" s="37"/>
      <c r="F291" s="38">
        <v>26</v>
      </c>
      <c r="G291" s="71"/>
      <c r="H291" s="40"/>
      <c r="I291" s="19"/>
      <c r="J291" s="19"/>
    </row>
    <row r="292" spans="1:10" hidden="1" x14ac:dyDescent="0.25">
      <c r="A292" s="98"/>
      <c r="B292" s="48"/>
      <c r="C292" s="79"/>
      <c r="D292" s="15"/>
      <c r="E292" s="37"/>
      <c r="F292" s="38"/>
      <c r="G292" s="52"/>
      <c r="H292" s="40"/>
      <c r="I292" s="19"/>
      <c r="J292" s="19"/>
    </row>
    <row r="293" spans="1:10" x14ac:dyDescent="0.25">
      <c r="A293" s="98"/>
      <c r="B293" s="48"/>
      <c r="C293" s="109" t="s">
        <v>64</v>
      </c>
      <c r="D293" s="41" t="s">
        <v>65</v>
      </c>
      <c r="E293" s="37">
        <f t="shared" ref="E293:E297" si="69">J293/F293</f>
        <v>1.9230769230769232E-2</v>
      </c>
      <c r="F293" s="38">
        <v>26</v>
      </c>
      <c r="G293" s="44">
        <v>130</v>
      </c>
      <c r="H293" s="40">
        <f t="shared" ref="H293:H297" si="70">G293*E293</f>
        <v>2.5</v>
      </c>
      <c r="I293" s="19">
        <f t="shared" ref="I293:I297" si="71">H293*F293</f>
        <v>65</v>
      </c>
      <c r="J293" s="19">
        <v>0.5</v>
      </c>
    </row>
    <row r="294" spans="1:10" x14ac:dyDescent="0.25">
      <c r="A294" s="98"/>
      <c r="B294" s="48"/>
      <c r="C294" s="110"/>
      <c r="D294" s="36" t="s">
        <v>38</v>
      </c>
      <c r="E294" s="37">
        <f t="shared" si="69"/>
        <v>3.8461538461538464E-2</v>
      </c>
      <c r="F294" s="38">
        <v>26</v>
      </c>
      <c r="G294" s="44">
        <v>90</v>
      </c>
      <c r="H294" s="40">
        <f t="shared" si="70"/>
        <v>3.4615384615384617</v>
      </c>
      <c r="I294" s="19">
        <f t="shared" si="71"/>
        <v>90</v>
      </c>
      <c r="J294" s="19">
        <v>1</v>
      </c>
    </row>
    <row r="295" spans="1:10" x14ac:dyDescent="0.25">
      <c r="A295" s="98"/>
      <c r="B295" s="48"/>
      <c r="C295" s="80" t="s">
        <v>23</v>
      </c>
      <c r="D295" s="41"/>
      <c r="E295" s="37">
        <f t="shared" si="69"/>
        <v>7.6923076923076927E-2</v>
      </c>
      <c r="F295" s="38">
        <v>26</v>
      </c>
      <c r="G295" s="44">
        <v>30</v>
      </c>
      <c r="H295" s="40">
        <f t="shared" si="70"/>
        <v>2.3076923076923079</v>
      </c>
      <c r="I295" s="19">
        <f t="shared" si="71"/>
        <v>60.000000000000007</v>
      </c>
      <c r="J295" s="19">
        <v>2</v>
      </c>
    </row>
    <row r="296" spans="1:10" x14ac:dyDescent="0.25">
      <c r="A296" s="98"/>
      <c r="B296" s="48"/>
      <c r="C296" s="100" t="s">
        <v>32</v>
      </c>
      <c r="D296" s="36" t="s">
        <v>66</v>
      </c>
      <c r="E296" s="37">
        <f t="shared" si="69"/>
        <v>8.2307692307692318E-2</v>
      </c>
      <c r="F296" s="38">
        <v>26</v>
      </c>
      <c r="G296" s="44">
        <v>150</v>
      </c>
      <c r="H296" s="40">
        <f t="shared" si="70"/>
        <v>12.346153846153848</v>
      </c>
      <c r="I296" s="19">
        <f t="shared" si="71"/>
        <v>321.00000000000006</v>
      </c>
      <c r="J296" s="19">
        <v>2.14</v>
      </c>
    </row>
    <row r="297" spans="1:10" x14ac:dyDescent="0.25">
      <c r="A297" s="98"/>
      <c r="B297" s="48"/>
      <c r="C297" s="111"/>
      <c r="D297" s="36" t="s">
        <v>67</v>
      </c>
      <c r="E297" s="37">
        <f t="shared" si="69"/>
        <v>0.11538461538461539</v>
      </c>
      <c r="F297" s="38">
        <v>26</v>
      </c>
      <c r="G297" s="44">
        <v>150</v>
      </c>
      <c r="H297" s="40">
        <f t="shared" si="70"/>
        <v>17.30769230769231</v>
      </c>
      <c r="I297" s="19">
        <f t="shared" si="71"/>
        <v>450.00000000000006</v>
      </c>
      <c r="J297" s="19">
        <v>3</v>
      </c>
    </row>
    <row r="298" spans="1:10" x14ac:dyDescent="0.25">
      <c r="A298" s="98"/>
      <c r="B298" s="48"/>
      <c r="C298" s="72"/>
      <c r="D298" s="41"/>
      <c r="E298" s="37"/>
      <c r="F298" s="38"/>
      <c r="G298" s="44"/>
      <c r="H298" s="40"/>
      <c r="I298" s="19"/>
      <c r="J298" s="19"/>
    </row>
    <row r="299" spans="1:10" x14ac:dyDescent="0.25">
      <c r="A299" s="98"/>
      <c r="B299" s="48"/>
      <c r="C299" s="73"/>
      <c r="D299" s="41"/>
      <c r="E299" s="37"/>
      <c r="F299" s="38"/>
      <c r="G299" s="44"/>
      <c r="H299" s="40"/>
      <c r="I299" s="19"/>
      <c r="J299" s="19"/>
    </row>
    <row r="300" spans="1:10" hidden="1" x14ac:dyDescent="0.25">
      <c r="A300" s="98"/>
      <c r="B300" s="48"/>
      <c r="C300" s="65"/>
      <c r="D300" s="41"/>
      <c r="E300" s="37"/>
      <c r="F300" s="38"/>
      <c r="G300" s="45"/>
      <c r="H300" s="40"/>
      <c r="I300" s="19"/>
      <c r="J300" s="19"/>
    </row>
    <row r="301" spans="1:10" hidden="1" x14ac:dyDescent="0.25">
      <c r="A301" s="98"/>
      <c r="B301" s="48"/>
      <c r="C301" s="66"/>
      <c r="D301" s="41"/>
      <c r="E301" s="37"/>
      <c r="F301" s="38"/>
      <c r="G301" s="45"/>
      <c r="H301" s="40"/>
      <c r="I301" s="19"/>
      <c r="J301" s="19"/>
    </row>
    <row r="302" spans="1:10" hidden="1" x14ac:dyDescent="0.25">
      <c r="A302" s="98"/>
      <c r="B302" s="48"/>
      <c r="C302" s="66"/>
      <c r="D302" s="41"/>
      <c r="E302" s="37"/>
      <c r="F302" s="38"/>
      <c r="G302" s="44"/>
      <c r="H302" s="40"/>
      <c r="I302" s="19"/>
      <c r="J302" s="19"/>
    </row>
    <row r="303" spans="1:10" hidden="1" x14ac:dyDescent="0.25">
      <c r="A303" s="98"/>
      <c r="B303" s="48"/>
      <c r="C303" s="66"/>
      <c r="D303" s="41"/>
      <c r="E303" s="37"/>
      <c r="F303" s="38"/>
      <c r="G303" s="45"/>
      <c r="H303" s="40"/>
      <c r="I303" s="19"/>
      <c r="J303" s="19"/>
    </row>
    <row r="304" spans="1:10" hidden="1" x14ac:dyDescent="0.25">
      <c r="A304" s="98"/>
      <c r="B304" s="48"/>
      <c r="C304" s="67"/>
      <c r="D304" s="41"/>
      <c r="E304" s="37"/>
      <c r="F304" s="38"/>
      <c r="G304" s="44"/>
      <c r="H304" s="40"/>
      <c r="I304" s="19"/>
      <c r="J304" s="19"/>
    </row>
    <row r="305" spans="1:10" hidden="1" x14ac:dyDescent="0.25">
      <c r="A305" s="98"/>
      <c r="B305" s="48"/>
      <c r="C305" s="63"/>
      <c r="D305" s="41"/>
      <c r="E305" s="37"/>
      <c r="F305" s="38"/>
      <c r="G305" s="44"/>
      <c r="H305" s="40"/>
      <c r="I305" s="19"/>
      <c r="J305" s="19"/>
    </row>
    <row r="306" spans="1:10" hidden="1" x14ac:dyDescent="0.25">
      <c r="A306" s="98"/>
      <c r="B306" s="48"/>
      <c r="C306" s="64"/>
      <c r="D306" s="41"/>
      <c r="E306" s="37"/>
      <c r="F306" s="38"/>
      <c r="G306" s="45"/>
      <c r="H306" s="40"/>
      <c r="I306" s="19"/>
      <c r="J306" s="19"/>
    </row>
    <row r="307" spans="1:10" hidden="1" x14ac:dyDescent="0.25">
      <c r="A307" s="98"/>
      <c r="B307" s="48"/>
      <c r="C307" s="68"/>
      <c r="D307" s="50"/>
      <c r="E307" s="51"/>
      <c r="F307" s="38"/>
      <c r="G307" s="52"/>
      <c r="H307" s="40"/>
      <c r="I307" s="19"/>
      <c r="J307" s="19"/>
    </row>
    <row r="308" spans="1:10" hidden="1" x14ac:dyDescent="0.25">
      <c r="A308" s="98"/>
      <c r="B308" s="48"/>
      <c r="C308" s="69"/>
      <c r="D308" s="50"/>
      <c r="E308" s="49"/>
      <c r="F308" s="38"/>
      <c r="G308" s="52"/>
      <c r="H308" s="40"/>
      <c r="I308" s="19"/>
      <c r="J308" s="19"/>
    </row>
    <row r="309" spans="1:10" hidden="1" x14ac:dyDescent="0.25">
      <c r="A309" s="98"/>
      <c r="B309" s="48"/>
      <c r="C309" s="69"/>
      <c r="D309" s="50"/>
      <c r="E309" s="53"/>
      <c r="F309" s="38"/>
      <c r="G309" s="43"/>
      <c r="H309" s="40"/>
      <c r="I309" s="19"/>
      <c r="J309" s="19"/>
    </row>
    <row r="310" spans="1:10" hidden="1" x14ac:dyDescent="0.25">
      <c r="A310" s="98"/>
      <c r="B310" s="48"/>
      <c r="C310" s="70"/>
      <c r="D310" s="50"/>
      <c r="E310" s="51"/>
      <c r="F310" s="38"/>
      <c r="G310" s="52"/>
      <c r="H310" s="40"/>
      <c r="I310" s="19"/>
      <c r="J310" s="19"/>
    </row>
    <row r="311" spans="1:10" hidden="1" x14ac:dyDescent="0.25">
      <c r="A311" s="98"/>
      <c r="B311" s="48"/>
      <c r="C311" s="54"/>
      <c r="D311" s="41"/>
      <c r="E311" s="55"/>
      <c r="F311" s="38"/>
      <c r="G311" s="45"/>
      <c r="H311" s="40"/>
      <c r="I311" s="19"/>
      <c r="J311" s="19"/>
    </row>
    <row r="312" spans="1:10" x14ac:dyDescent="0.25">
      <c r="A312" s="99"/>
      <c r="B312" s="56"/>
      <c r="C312" s="57" t="s">
        <v>24</v>
      </c>
      <c r="D312" s="58"/>
      <c r="E312" s="59"/>
      <c r="F312" s="60"/>
      <c r="G312" s="61"/>
      <c r="H312" s="62">
        <f>SUM(H288:H311)</f>
        <v>61</v>
      </c>
      <c r="I312" s="62">
        <f>SUM(I288:I311)</f>
        <v>1586</v>
      </c>
      <c r="J312" s="62">
        <f>SUM(J288:J311)</f>
        <v>13.14</v>
      </c>
    </row>
  </sheetData>
  <mergeCells count="54">
    <mergeCell ref="C16:C19"/>
    <mergeCell ref="C20:C22"/>
    <mergeCell ref="H2:I2"/>
    <mergeCell ref="A31:A55"/>
    <mergeCell ref="A4:J4"/>
    <mergeCell ref="A5:J5"/>
    <mergeCell ref="A8:A30"/>
    <mergeCell ref="C8:C13"/>
    <mergeCell ref="C14:C15"/>
    <mergeCell ref="C31:C41"/>
    <mergeCell ref="A56:A80"/>
    <mergeCell ref="A81:A105"/>
    <mergeCell ref="A106:A130"/>
    <mergeCell ref="C63:C66"/>
    <mergeCell ref="C56:C62"/>
    <mergeCell ref="C81:C85"/>
    <mergeCell ref="C86:C91"/>
    <mergeCell ref="C93:C96"/>
    <mergeCell ref="A238:A262"/>
    <mergeCell ref="C174:C177"/>
    <mergeCell ref="C178:C180"/>
    <mergeCell ref="C171:C173"/>
    <mergeCell ref="A6:J6"/>
    <mergeCell ref="A163:J163"/>
    <mergeCell ref="A188:A212"/>
    <mergeCell ref="C188:C194"/>
    <mergeCell ref="C195:C198"/>
    <mergeCell ref="A165:A187"/>
    <mergeCell ref="C165:C170"/>
    <mergeCell ref="C106:C110"/>
    <mergeCell ref="A131:A155"/>
    <mergeCell ref="C131:C134"/>
    <mergeCell ref="C135:C136"/>
    <mergeCell ref="C139:C140"/>
    <mergeCell ref="A263:A287"/>
    <mergeCell ref="C263:C267"/>
    <mergeCell ref="A288:A312"/>
    <mergeCell ref="C288:C291"/>
    <mergeCell ref="C293:C294"/>
    <mergeCell ref="C296:C297"/>
    <mergeCell ref="C268:C273"/>
    <mergeCell ref="C275:C278"/>
    <mergeCell ref="C238:C240"/>
    <mergeCell ref="C250:C251"/>
    <mergeCell ref="C254:C257"/>
    <mergeCell ref="C241:C244"/>
    <mergeCell ref="C246:C247"/>
    <mergeCell ref="H159:I159"/>
    <mergeCell ref="A161:J161"/>
    <mergeCell ref="A162:J162"/>
    <mergeCell ref="C200:C201"/>
    <mergeCell ref="C221:C222"/>
    <mergeCell ref="A213:A237"/>
    <mergeCell ref="C213:C219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777</cp:lastModifiedBy>
  <cp:lastPrinted>2022-01-21T09:39:33Z</cp:lastPrinted>
  <dcterms:created xsi:type="dcterms:W3CDTF">2022-01-11T08:59:41Z</dcterms:created>
  <dcterms:modified xsi:type="dcterms:W3CDTF">2022-03-03T09:38:39Z</dcterms:modified>
</cp:coreProperties>
</file>